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/>
  <mc:AlternateContent xmlns:mc="http://schemas.openxmlformats.org/markup-compatibility/2006">
    <mc:Choice Requires="x15">
      <x15ac:absPath xmlns:x15ac="http://schemas.microsoft.com/office/spreadsheetml/2010/11/ac" url="D:\OneDrive\3D Printer\D-Bot\D-Bot_Core-XY_3D_Printer\files\"/>
    </mc:Choice>
  </mc:AlternateContent>
  <bookViews>
    <workbookView xWindow="0" yWindow="0" windowWidth="28800" windowHeight="12435" activeTab="1"/>
  </bookViews>
  <sheets>
    <sheet name="Bill of Materials" sheetId="1" r:id="rId1"/>
    <sheet name="Printed Parts" sheetId="3" r:id="rId2"/>
    <sheet name="HardwareStoargeLayout" sheetId="4" r:id="rId3"/>
  </sheets>
  <definedNames>
    <definedName name="_xlnm._FilterDatabase" localSheetId="0" hidden="1">'Bill of Materials'!$B$1:$G$61</definedName>
  </definedNames>
  <calcPr calcId="171027"/>
</workbook>
</file>

<file path=xl/calcChain.xml><?xml version="1.0" encoding="utf-8"?>
<calcChain xmlns="http://schemas.openxmlformats.org/spreadsheetml/2006/main">
  <c r="F59" i="1" l="1"/>
  <c r="F10" i="1"/>
  <c r="F17" i="1"/>
  <c r="E35" i="1"/>
  <c r="F8" i="1"/>
  <c r="F30" i="1" l="1"/>
  <c r="F24" i="1"/>
  <c r="F23" i="1"/>
  <c r="F26" i="1" l="1"/>
  <c r="F50" i="1" l="1"/>
  <c r="F49" i="1"/>
  <c r="F53" i="1" l="1"/>
  <c r="F21" i="1" l="1"/>
  <c r="F20" i="1"/>
  <c r="F39" i="1"/>
  <c r="F40" i="1"/>
  <c r="F62" i="1" l="1"/>
  <c r="F36" i="1" l="1"/>
  <c r="F15" i="1" l="1"/>
  <c r="F57" i="1"/>
  <c r="F56" i="1"/>
  <c r="F55" i="1"/>
  <c r="F54" i="1"/>
  <c r="F52" i="1"/>
  <c r="F47" i="1"/>
  <c r="F45" i="1"/>
  <c r="F43" i="1"/>
  <c r="F46" i="1" l="1"/>
  <c r="F11" i="1"/>
  <c r="F18" i="1" l="1"/>
  <c r="F19" i="1" l="1"/>
  <c r="F41" i="1" l="1"/>
  <c r="F35" i="1"/>
  <c r="F61" i="1" l="1"/>
  <c r="F48" i="1"/>
  <c r="F44" i="1"/>
  <c r="F42" i="1"/>
  <c r="F60" i="1" l="1"/>
  <c r="F51" i="1"/>
  <c r="F37" i="1"/>
  <c r="F31" i="1"/>
  <c r="F16" i="1" l="1"/>
  <c r="F58" i="1" l="1"/>
  <c r="F14" i="1"/>
  <c r="F80" i="1" l="1"/>
  <c r="F38" i="1"/>
  <c r="F3" i="1" l="1"/>
  <c r="F4" i="1"/>
  <c r="F5" i="1"/>
  <c r="F13" i="1" l="1"/>
  <c r="F25" i="1"/>
  <c r="F28" i="1"/>
  <c r="F7" i="1"/>
  <c r="F9" i="1"/>
  <c r="F32" i="1"/>
  <c r="F33" i="1"/>
  <c r="F27" i="1"/>
  <c r="F29" i="1"/>
  <c r="F34" i="1"/>
  <c r="F12" i="1"/>
  <c r="F22" i="1"/>
  <c r="F76" i="1" l="1"/>
  <c r="F74" i="1"/>
  <c r="F78" i="1"/>
  <c r="F72" i="1" l="1"/>
  <c r="F82" i="1" s="1"/>
</calcChain>
</file>

<file path=xl/sharedStrings.xml><?xml version="1.0" encoding="utf-8"?>
<sst xmlns="http://schemas.openxmlformats.org/spreadsheetml/2006/main" count="353" uniqueCount="258">
  <si>
    <t>Open Builds Store</t>
  </si>
  <si>
    <t>12V/30A  Power Supply</t>
  </si>
  <si>
    <t>Ramps 1.4 Kit</t>
  </si>
  <si>
    <t>Glass to match heated bed</t>
  </si>
  <si>
    <t>Qty.</t>
  </si>
  <si>
    <t>MrMetric</t>
  </si>
  <si>
    <t>V Slot Extrusion</t>
  </si>
  <si>
    <t>Amazon</t>
  </si>
  <si>
    <t>Receptacle/Switch for 120v power</t>
  </si>
  <si>
    <t>See sheet two for hardware detail</t>
  </si>
  <si>
    <t>Extruder</t>
  </si>
  <si>
    <t>M5 x 10mm Bolt</t>
  </si>
  <si>
    <t>M5 Washer</t>
  </si>
  <si>
    <t>M5 Square Nut</t>
  </si>
  <si>
    <t>M5 Nylock Nut</t>
  </si>
  <si>
    <t>M5 Nyloc Nut</t>
  </si>
  <si>
    <t>M3 Nut</t>
  </si>
  <si>
    <t>M3 Nyloc Nut</t>
  </si>
  <si>
    <t>M5 x 40mm Bolt</t>
  </si>
  <si>
    <t>M3 Washer</t>
  </si>
  <si>
    <t>M3 Nylock Nut</t>
  </si>
  <si>
    <t>M3 x 8mm Bolt</t>
  </si>
  <si>
    <t>M5 x 12mm Bolt</t>
  </si>
  <si>
    <t>Heated Bed</t>
  </si>
  <si>
    <t>8mm lead Screw, 400 mm</t>
  </si>
  <si>
    <t>40mm cooling fans</t>
  </si>
  <si>
    <t>M3 x 10mm Bolt</t>
  </si>
  <si>
    <t>Thermal adhesive</t>
  </si>
  <si>
    <t>For heatsinks, thermistors</t>
  </si>
  <si>
    <t>M3 x 20mm Bolt</t>
  </si>
  <si>
    <t>M5 Socket Bolt, 75mm</t>
  </si>
  <si>
    <t>M5 x 75mm Bolt</t>
  </si>
  <si>
    <t>M5 Washer 15mm OD</t>
  </si>
  <si>
    <t>M3 x 25mm Bolt</t>
  </si>
  <si>
    <t>M5 Nut</t>
  </si>
  <si>
    <t>M3 Socket Bolt, 20mm</t>
  </si>
  <si>
    <t>Wire Spiral Wrap, 3m</t>
  </si>
  <si>
    <t>Insulation for bottom of bed</t>
  </si>
  <si>
    <t>Frame Total</t>
  </si>
  <si>
    <t>Hardware Total</t>
  </si>
  <si>
    <t>Grand Total</t>
  </si>
  <si>
    <t>Rubber Feet</t>
  </si>
  <si>
    <t>IEC320 Male Jack with Switch</t>
  </si>
  <si>
    <t xml:space="preserve">       - 20x20x1500mm</t>
  </si>
  <si>
    <t xml:space="preserve">       - 20x40x1500mm</t>
  </si>
  <si>
    <t xml:space="preserve">       - 20x40x1000mm</t>
  </si>
  <si>
    <t>Corkboard</t>
  </si>
  <si>
    <t>Wiring Tube</t>
  </si>
  <si>
    <t>2.54 Connector Pins</t>
  </si>
  <si>
    <t>Stepper Motor</t>
  </si>
  <si>
    <t>Endstop Pack</t>
  </si>
  <si>
    <t>PCB Heated Bed</t>
  </si>
  <si>
    <t>Spring Kit</t>
  </si>
  <si>
    <t>Pulleys and Belt</t>
  </si>
  <si>
    <t>625ZZ Bearing</t>
  </si>
  <si>
    <t>Flex Coupling</t>
  </si>
  <si>
    <t>Lead Screw</t>
  </si>
  <si>
    <t>Mini V Wheel</t>
  </si>
  <si>
    <t>V Slot Linear Rail</t>
  </si>
  <si>
    <t>Ramps 1.4 kit</t>
  </si>
  <si>
    <t>SSR DC DC Relay</t>
  </si>
  <si>
    <t>Hardware</t>
  </si>
  <si>
    <t>Electrical Parts Total</t>
  </si>
  <si>
    <t>Frame</t>
  </si>
  <si>
    <t>M5 x 8mm Phillips Flathead</t>
  </si>
  <si>
    <t>M3 Socket Bolt, 8mm</t>
  </si>
  <si>
    <t>M3 Socket Bolt, 10mm</t>
  </si>
  <si>
    <t>M3 Socket Bolt, 25mm</t>
  </si>
  <si>
    <t>M5 Socket Bolt, 10mm</t>
  </si>
  <si>
    <t>M5 Socket Bolt, 12mm</t>
  </si>
  <si>
    <t>M5 Socket Bolt, 40mm</t>
  </si>
  <si>
    <t>Mechanical</t>
  </si>
  <si>
    <t>Electrical</t>
  </si>
  <si>
    <t>Misc.</t>
  </si>
  <si>
    <t>Kit, 2 GT2 Pulley and 2m GT2 belt</t>
  </si>
  <si>
    <t>Mechanical Parts Total</t>
  </si>
  <si>
    <t>Miscellaneous Parts Total</t>
  </si>
  <si>
    <t>Wire</t>
  </si>
  <si>
    <t>2.54mm Connector kit</t>
  </si>
  <si>
    <t>M5 Socket Bolt, 20mm</t>
  </si>
  <si>
    <t>M5 x 20mm Bolt</t>
  </si>
  <si>
    <t>Solid State DC Relay</t>
  </si>
  <si>
    <t>100k 3950 Thermistor for bed</t>
  </si>
  <si>
    <t>3950 Thermistor</t>
  </si>
  <si>
    <t>V-Slot Mini V Wheel</t>
  </si>
  <si>
    <t>Endstop 3 pack, v1.2</t>
  </si>
  <si>
    <t>1.75mm MK8 Pulley</t>
  </si>
  <si>
    <t>M4 Bolt, 30mm</t>
  </si>
  <si>
    <t>M4 washer</t>
  </si>
  <si>
    <t>M4 x 30mm Bolt</t>
  </si>
  <si>
    <t>M4 Washer</t>
  </si>
  <si>
    <t>Item</t>
  </si>
  <si>
    <t>Source</t>
  </si>
  <si>
    <t>Link</t>
  </si>
  <si>
    <r>
      <t xml:space="preserve">These are all </t>
    </r>
    <r>
      <rPr>
        <b/>
        <i/>
        <sz val="11"/>
        <color theme="1"/>
        <rFont val="Calibri"/>
        <family val="2"/>
        <scheme val="minor"/>
      </rPr>
      <t xml:space="preserve">minimum </t>
    </r>
    <r>
      <rPr>
        <sz val="11"/>
        <color theme="1"/>
        <rFont val="Calibri"/>
        <family val="2"/>
        <scheme val="minor"/>
      </rPr>
      <t>quantities, order extra if needed.</t>
    </r>
  </si>
  <si>
    <t>GT2 Belt</t>
  </si>
  <si>
    <t>All Metal V6 Hotend 1.75mm Bowden Extruder Prusa i3 Reprap 3D Printer Deluxe Kit</t>
  </si>
  <si>
    <t>reprapchampion</t>
  </si>
  <si>
    <t>V6 Hotend 1.75mm Bowden</t>
  </si>
  <si>
    <t>NEMA 17 High Torque Stepper Motor 78 oz-in</t>
  </si>
  <si>
    <t>All Ready have</t>
  </si>
  <si>
    <t>5 Meters of GT2 Timing Belt</t>
  </si>
  <si>
    <t>Est Ext. Cost</t>
  </si>
  <si>
    <t>Est Unit Cost</t>
  </si>
  <si>
    <t>Filastruder</t>
  </si>
  <si>
    <t>Wheel Bearings 8pk</t>
  </si>
  <si>
    <t>MR105ZZ 5mmx10mmx4mm bearings 8pk</t>
  </si>
  <si>
    <t>Flanged Bearing 10pk</t>
  </si>
  <si>
    <t>F623ZZ Flange Bearing 3x10x4mm 10pk</t>
  </si>
  <si>
    <t>625ZZ Bearing 10pk</t>
  </si>
  <si>
    <t xml:space="preserve">Est </t>
  </si>
  <si>
    <t>1.75mm MK8 drive pulley 2pk</t>
  </si>
  <si>
    <t>Menards</t>
  </si>
  <si>
    <t xml:space="preserve"> PETG Spool, 1kg</t>
  </si>
  <si>
    <t>MR105ZZ 5mmx10mmx4mm bearings</t>
  </si>
  <si>
    <t>Part Name</t>
  </si>
  <si>
    <t>QTY Need</t>
  </si>
  <si>
    <t>Hotend_Clamp_E3Dv6</t>
  </si>
  <si>
    <t>Part_Cooling_Fan_Duct</t>
  </si>
  <si>
    <t>Print_Carriage_Front</t>
  </si>
  <si>
    <t>Print_Carriage_Rear</t>
  </si>
  <si>
    <t>Rear_Idler_Left</t>
  </si>
  <si>
    <t>Rear_Idler_Right</t>
  </si>
  <si>
    <t>Motor_Mount_Left</t>
  </si>
  <si>
    <t>Motor_Mount_Right</t>
  </si>
  <si>
    <t>EndstopX_Flange</t>
  </si>
  <si>
    <t>EndstopY_Bracket</t>
  </si>
  <si>
    <t>EndstopZ_Brackets</t>
  </si>
  <si>
    <t>2x1_Plate</t>
  </si>
  <si>
    <t>Lead_Screw_Bracket</t>
  </si>
  <si>
    <t>Tubing_Holder</t>
  </si>
  <si>
    <t>Belt_Clamp</t>
  </si>
  <si>
    <t>3x3_Plate</t>
  </si>
  <si>
    <t>Corner_Bracket</t>
  </si>
  <si>
    <t>Optional-Switch_Holder</t>
  </si>
  <si>
    <t>Mini V Wheel Precision Shim</t>
  </si>
  <si>
    <t xml:space="preserve">5mm x 8mm Flex Coupling </t>
  </si>
  <si>
    <t>Motor_Mount_Z</t>
  </si>
  <si>
    <t>M5 x 10MM</t>
  </si>
  <si>
    <t>M5 Square nut</t>
  </si>
  <si>
    <t>M5 T-Nut</t>
  </si>
  <si>
    <t>M5 x 40mm</t>
  </si>
  <si>
    <t>M5 x 75mm</t>
  </si>
  <si>
    <t>M3 x 8MM Socket</t>
  </si>
  <si>
    <t>M3 x 25mm</t>
  </si>
  <si>
    <t>M5 x 20mm</t>
  </si>
  <si>
    <t>M3 X 20mm</t>
  </si>
  <si>
    <t>M4 x 30mm</t>
  </si>
  <si>
    <t>M5 x 8mm Flat head</t>
  </si>
  <si>
    <t>M5 Locknut</t>
  </si>
  <si>
    <t>M5 Large Washer</t>
  </si>
  <si>
    <t>M3 Locknut</t>
  </si>
  <si>
    <t>M5 x 12mm</t>
  </si>
  <si>
    <t>M3 x 10mm</t>
  </si>
  <si>
    <t>Ramps Enclosure</t>
  </si>
  <si>
    <t>M5 Phillips Flathead Bolt 8mm</t>
  </si>
  <si>
    <t>12v Power Supply</t>
  </si>
  <si>
    <t>24V/15A Power Supply</t>
  </si>
  <si>
    <t>24v Power Supply</t>
  </si>
  <si>
    <t>Glass Bed</t>
  </si>
  <si>
    <t>40mm fans</t>
  </si>
  <si>
    <t xml:space="preserve">60mm Cooling fan for ramps </t>
  </si>
  <si>
    <t>60mm Fan</t>
  </si>
  <si>
    <t>5m 5050 LED Strip with controller</t>
  </si>
  <si>
    <t>12v 5050 LED Strip ~45" with controller</t>
  </si>
  <si>
    <t>Aluminum Spacer 1/4"</t>
  </si>
  <si>
    <t>Aluminum Spacers</t>
  </si>
  <si>
    <t>Shims</t>
  </si>
  <si>
    <t>Makeshaper</t>
  </si>
  <si>
    <t>Solid State Module Relay 25A</t>
  </si>
  <si>
    <t>Relay</t>
  </si>
  <si>
    <t>Bed Clips</t>
  </si>
  <si>
    <t>Bed Clips pakc of 8</t>
  </si>
  <si>
    <t>Banggood</t>
  </si>
  <si>
    <t>M5 Hammer nut (100)</t>
  </si>
  <si>
    <t>M5 Hammer Nuts</t>
  </si>
  <si>
    <t>File Name</t>
  </si>
  <si>
    <t>1-EndstopX_Flange.stl</t>
  </si>
  <si>
    <t>1-EndstopY_Bracket.stl</t>
  </si>
  <si>
    <t>1-EndstopZ_Brackets.stl</t>
  </si>
  <si>
    <t>1-Extruder.stl</t>
  </si>
  <si>
    <t>2-2x1_Plate.stl</t>
  </si>
  <si>
    <t>2-Lead_Screw_Bracket.stl</t>
  </si>
  <si>
    <t>2-Tubing_Holder.stl</t>
  </si>
  <si>
    <t>4-Belt_Clamp.stl</t>
  </si>
  <si>
    <t>1-Hotend_Clamp_E3Dv6.stl</t>
  </si>
  <si>
    <t>1-Part_Cooling_Fan_Duct.stl</t>
  </si>
  <si>
    <t>1-Print_Carriage_Front.stl</t>
  </si>
  <si>
    <t>1-Print_Carriage_Rear.stl</t>
  </si>
  <si>
    <t>1-Rear_Idler_Left.stl</t>
  </si>
  <si>
    <t>1-Rear_Idler_Right.stl</t>
  </si>
  <si>
    <t>1-Motor_Mount_Left.stl</t>
  </si>
  <si>
    <t>1-Motor_Mount_Right.stl</t>
  </si>
  <si>
    <t>2-Motor_Mount_Z.stl</t>
  </si>
  <si>
    <t>10-3x3_Plate.stl</t>
  </si>
  <si>
    <t>14-Corner_Bracket.stl</t>
  </si>
  <si>
    <t>Optional-Switch_Holder.stl</t>
  </si>
  <si>
    <t>Adjustable bed holders</t>
  </si>
  <si>
    <t>http://www.thingiverse.com/thing:1766018</t>
  </si>
  <si>
    <t>G-bed-holder-part1_2.stl</t>
  </si>
  <si>
    <t>Bottom Corners</t>
  </si>
  <si>
    <t>http://www.thingiverse.com/thing:2072280</t>
  </si>
  <si>
    <t>even_smaller_corner_piece_dual_hole.stl</t>
  </si>
  <si>
    <t>3 Wheel Z Guide</t>
  </si>
  <si>
    <t>Z_Wheel3_Guide_v2-With_tensioner.STL</t>
  </si>
  <si>
    <t>Y-Carriage-3-Wheels-1-Left.stl</t>
  </si>
  <si>
    <t>Y-Carriage-3-Wheels-1-Right.stl</t>
  </si>
  <si>
    <t>Y-Carriage-3-Wheels-2_x2.stl</t>
  </si>
  <si>
    <t>3 Wheel  Y Carriage Left</t>
  </si>
  <si>
    <t>3 Wheel  Y Carriage Right</t>
  </si>
  <si>
    <t>3 Wheel Y Carriage Outside</t>
  </si>
  <si>
    <t>http://www.thingiverse.com/thing:1930200</t>
  </si>
  <si>
    <t>http://www.thingiverse.com/thing:1802733</t>
  </si>
  <si>
    <t>http://www.thingiverse.com/thing:474394</t>
  </si>
  <si>
    <t>Stepper Moter Feed Knob</t>
  </si>
  <si>
    <t>http://www.thingiverse.com/thing:2047732</t>
  </si>
  <si>
    <t>RRDSC_Case_01_brackets.stl</t>
  </si>
  <si>
    <t>FullGraphicsSmartController_Top.stl</t>
  </si>
  <si>
    <t>FullGraphicsSmartController_Base.stl</t>
  </si>
  <si>
    <t>EncoderKnob_III.stl</t>
  </si>
  <si>
    <t>Full Graphics Smart Controller Case Bracket</t>
  </si>
  <si>
    <t>Full Graphics Smart Controller Case Top</t>
  </si>
  <si>
    <t>Full Graphics Smart Controller Case Base</t>
  </si>
  <si>
    <t>Full Graphics Smart Controller Case Knob</t>
  </si>
  <si>
    <t>Ramps Enclosure lid</t>
  </si>
  <si>
    <t>Ramps1_4Enclosure.stl</t>
  </si>
  <si>
    <t>Ramps1_4Lid.stl</t>
  </si>
  <si>
    <t>http://www.thingiverse.com/thing:1352320</t>
  </si>
  <si>
    <t>http://www.thingiverse.com/thing:2058186</t>
  </si>
  <si>
    <t>Ramps Enclosure extenstion</t>
  </si>
  <si>
    <t>extension.STL</t>
  </si>
  <si>
    <t>Stepper_Knob.stl</t>
  </si>
  <si>
    <t>http://www.thingiverse.com/thing:1001065</t>
  </si>
  <si>
    <t>Vslot spool holder</t>
  </si>
  <si>
    <t>http://www.thingiverse.com/thing:1959643</t>
  </si>
  <si>
    <t>VSlot_Spool_Holder.stl</t>
  </si>
  <si>
    <t>http://www.thingiverse.com/thing:2058114</t>
  </si>
  <si>
    <t>ramps_cooling_duct.STL</t>
  </si>
  <si>
    <t>Colling Duct Ramps</t>
  </si>
  <si>
    <t>power_supply_bracket.stl</t>
  </si>
  <si>
    <t>http://www.thingiverse.com/thing:1997452</t>
  </si>
  <si>
    <t>Power Supply Mounts</t>
  </si>
  <si>
    <t>Linear Rail Slot Covers</t>
  </si>
  <si>
    <t>http://www.thingiverse.com/thing:832077</t>
  </si>
  <si>
    <t>wireChannelE_long.stl</t>
  </si>
  <si>
    <t>http://www.thingiverse.com/thing:1232213</t>
  </si>
  <si>
    <t>V-Slot Tubbing Clip</t>
  </si>
  <si>
    <t>Vslot_Tubing_Clip.stl</t>
  </si>
  <si>
    <t>Lots</t>
  </si>
  <si>
    <t>CableChainEndAflat.stl</t>
  </si>
  <si>
    <t>CableChainEndBflat.stl</t>
  </si>
  <si>
    <t>CableChainLink.stl</t>
  </si>
  <si>
    <t>Cable Chain End A</t>
  </si>
  <si>
    <t>Cable Chain End B</t>
  </si>
  <si>
    <t>Cable Chain Link</t>
  </si>
  <si>
    <t>http://www.thingiverse.com/thing:1167746</t>
  </si>
  <si>
    <t>?</t>
  </si>
  <si>
    <t>Thingiverse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</si>
</sst>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medium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 style="medium">
        <color theme="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2" fillId="0" borderId="0" xfId="0" applyFont="1"/>
    <xf numFmtId="0" fontId="12" fillId="0" borderId="1" xfId="0" applyFont="1" applyBorder="1"/>
    <xf numFmtId="0" fontId="5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left"/>
    </xf>
    <xf numFmtId="8" fontId="0" fillId="0" borderId="1" xfId="0" applyNumberForma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8" fontId="0" fillId="0" borderId="1" xfId="0" applyNumberFormat="1" applyFill="1" applyBorder="1" applyAlignment="1">
      <alignment horizontal="right"/>
    </xf>
    <xf numFmtId="0" fontId="4" fillId="0" borderId="1" xfId="1" applyFont="1" applyBorder="1" applyAlignment="1">
      <alignment horizontal="left"/>
    </xf>
    <xf numFmtId="0" fontId="0" fillId="2" borderId="1" xfId="0" applyFill="1" applyBorder="1"/>
    <xf numFmtId="0" fontId="4" fillId="0" borderId="1" xfId="1" applyFont="1" applyFill="1" applyBorder="1" applyAlignment="1">
      <alignment horizontal="left"/>
    </xf>
    <xf numFmtId="0" fontId="4" fillId="0" borderId="1" xfId="1" applyBorder="1" applyAlignment="1">
      <alignment horizontal="left"/>
    </xf>
    <xf numFmtId="0" fontId="0" fillId="5" borderId="1" xfId="0" applyFill="1" applyBorder="1"/>
    <xf numFmtId="8" fontId="4" fillId="0" borderId="1" xfId="1" applyNumberFormat="1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8" fontId="0" fillId="0" borderId="1" xfId="0" applyNumberFormat="1" applyFill="1" applyBorder="1"/>
    <xf numFmtId="8" fontId="4" fillId="0" borderId="1" xfId="1" applyNumberFormat="1" applyFill="1" applyBorder="1" applyAlignment="1">
      <alignment horizontal="left"/>
    </xf>
    <xf numFmtId="0" fontId="0" fillId="4" borderId="1" xfId="0" applyFill="1" applyBorder="1"/>
    <xf numFmtId="8" fontId="0" fillId="0" borderId="1" xfId="0" applyNumberFormat="1" applyBorder="1"/>
    <xf numFmtId="0" fontId="0" fillId="7" borderId="1" xfId="0" applyFill="1" applyBorder="1"/>
    <xf numFmtId="8" fontId="7" fillId="0" borderId="1" xfId="0" applyNumberFormat="1" applyFont="1" applyFill="1" applyBorder="1" applyAlignment="1">
      <alignment horizontal="left"/>
    </xf>
    <xf numFmtId="44" fontId="0" fillId="0" borderId="1" xfId="2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3" fillId="7" borderId="1" xfId="0" applyFont="1" applyFill="1" applyBorder="1"/>
    <xf numFmtId="0" fontId="3" fillId="0" borderId="1" xfId="0" applyFont="1" applyFill="1" applyBorder="1"/>
    <xf numFmtId="8" fontId="7" fillId="0" borderId="1" xfId="0" applyNumberFormat="1" applyFont="1" applyFill="1" applyBorder="1"/>
    <xf numFmtId="0" fontId="7" fillId="0" borderId="1" xfId="0" applyFont="1" applyFill="1" applyBorder="1"/>
    <xf numFmtId="0" fontId="2" fillId="0" borderId="1" xfId="0" applyFont="1" applyFill="1" applyBorder="1"/>
    <xf numFmtId="2" fontId="0" fillId="0" borderId="1" xfId="2" applyNumberFormat="1" applyFont="1" applyFill="1" applyBorder="1" applyAlignment="1">
      <alignment horizontal="right"/>
    </xf>
    <xf numFmtId="0" fontId="9" fillId="0" borderId="1" xfId="0" applyFont="1" applyBorder="1"/>
    <xf numFmtId="0" fontId="1" fillId="0" borderId="1" xfId="0" applyFont="1" applyBorder="1"/>
    <xf numFmtId="8" fontId="8" fillId="0" borderId="1" xfId="0" applyNumberFormat="1" applyFont="1" applyFill="1" applyBorder="1"/>
    <xf numFmtId="0" fontId="8" fillId="0" borderId="1" xfId="0" applyFont="1" applyBorder="1"/>
    <xf numFmtId="0" fontId="0" fillId="0" borderId="1" xfId="0" applyFont="1" applyBorder="1"/>
    <xf numFmtId="0" fontId="0" fillId="0" borderId="1" xfId="0" applyFont="1" applyFill="1" applyBorder="1"/>
    <xf numFmtId="2" fontId="0" fillId="0" borderId="2" xfId="2" applyNumberFormat="1" applyFont="1" applyFill="1" applyBorder="1" applyAlignment="1">
      <alignment horizontal="right"/>
    </xf>
    <xf numFmtId="2" fontId="0" fillId="0" borderId="2" xfId="0" applyNumberFormat="1" applyFill="1" applyBorder="1" applyAlignment="1">
      <alignment horizontal="right"/>
    </xf>
    <xf numFmtId="8" fontId="0" fillId="0" borderId="2" xfId="0" applyNumberForma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3" xfId="0" applyBorder="1"/>
    <xf numFmtId="8" fontId="8" fillId="0" borderId="4" xfId="0" applyNumberFormat="1" applyFont="1" applyFill="1" applyBorder="1"/>
    <xf numFmtId="0" fontId="8" fillId="0" borderId="4" xfId="0" applyFont="1" applyBorder="1"/>
    <xf numFmtId="8" fontId="12" fillId="3" borderId="5" xfId="0" applyNumberFormat="1" applyFont="1" applyFill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8" fontId="12" fillId="2" borderId="7" xfId="0" applyNumberFormat="1" applyFont="1" applyFill="1" applyBorder="1"/>
    <xf numFmtId="0" fontId="12" fillId="0" borderId="8" xfId="0" applyFont="1" applyBorder="1" applyAlignment="1">
      <alignment horizontal="left"/>
    </xf>
    <xf numFmtId="8" fontId="12" fillId="0" borderId="7" xfId="0" applyNumberFormat="1" applyFont="1" applyFill="1" applyBorder="1"/>
    <xf numFmtId="8" fontId="12" fillId="5" borderId="7" xfId="0" applyNumberFormat="1" applyFont="1" applyFill="1" applyBorder="1"/>
    <xf numFmtId="8" fontId="12" fillId="4" borderId="7" xfId="0" applyNumberFormat="1" applyFont="1" applyFill="1" applyBorder="1"/>
    <xf numFmtId="8" fontId="12" fillId="7" borderId="7" xfId="0" applyNumberFormat="1" applyFont="1" applyFill="1" applyBorder="1"/>
    <xf numFmtId="8" fontId="8" fillId="6" borderId="9" xfId="0" applyNumberFormat="1" applyFont="1" applyFill="1" applyBorder="1"/>
    <xf numFmtId="0" fontId="8" fillId="0" borderId="10" xfId="0" applyFont="1" applyFill="1" applyBorder="1"/>
    <xf numFmtId="0" fontId="4" fillId="0" borderId="1" xfId="1" applyFill="1" applyBorder="1" applyAlignment="1">
      <alignment horizontal="left"/>
    </xf>
    <xf numFmtId="8" fontId="4" fillId="0" borderId="1" xfId="1" applyNumberFormat="1" applyBorder="1" applyAlignment="1">
      <alignment horizontal="left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4" fillId="0" borderId="0" xfId="1" applyAlignment="1">
      <alignment horizontal="center"/>
    </xf>
    <xf numFmtId="0" fontId="4" fillId="0" borderId="0" xfId="1" applyFill="1" applyAlignment="1">
      <alignment horizontal="center"/>
    </xf>
    <xf numFmtId="8" fontId="0" fillId="0" borderId="1" xfId="0" applyNumberFormat="1" applyFont="1" applyFill="1" applyBorder="1" applyAlignment="1">
      <alignment horizontal="right"/>
    </xf>
    <xf numFmtId="0" fontId="10" fillId="7" borderId="1" xfId="0" applyFont="1" applyFill="1" applyBorder="1" applyAlignment="1">
      <alignment horizontal="center" textRotation="90"/>
    </xf>
    <xf numFmtId="0" fontId="10" fillId="5" borderId="1" xfId="0" applyFont="1" applyFill="1" applyBorder="1" applyAlignment="1">
      <alignment horizontal="center" textRotation="90"/>
    </xf>
    <xf numFmtId="0" fontId="11" fillId="4" borderId="1" xfId="0" applyFont="1" applyFill="1" applyBorder="1" applyAlignment="1">
      <alignment horizontal="center" textRotation="90"/>
    </xf>
    <xf numFmtId="0" fontId="10" fillId="3" borderId="1" xfId="0" applyFont="1" applyFill="1" applyBorder="1" applyAlignment="1">
      <alignment horizontal="center" textRotation="90"/>
    </xf>
    <xf numFmtId="0" fontId="10" fillId="2" borderId="1" xfId="0" applyFont="1" applyFill="1" applyBorder="1" applyAlignment="1">
      <alignment horizontal="center" textRotation="9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5050"/>
      <color rgb="FFFFCC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ED8-4632-8933-0D121B4701AE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ED8-4632-8933-0D121B4701AE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ED8-4632-8933-0D121B4701AE}"/>
              </c:ext>
            </c:extLst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ED8-4632-8933-0D121B4701AE}"/>
              </c:ext>
            </c:extLst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ED8-4632-8933-0D121B4701AE}"/>
              </c:ext>
            </c:extLst>
          </c:dPt>
          <c:dLbls>
            <c:dLbl>
              <c:idx val="0"/>
              <c:layout>
                <c:manualLayout>
                  <c:x val="-0.10256007429207818"/>
                  <c:y val="0.14994681527378503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Frame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D8-4632-8933-0D121B4701AE}"/>
                </c:ext>
              </c:extLst>
            </c:dLbl>
            <c:dLbl>
              <c:idx val="1"/>
              <c:layout>
                <c:manualLayout>
                  <c:x val="-0.17622019431552946"/>
                  <c:y val="-0.20774657084902695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Electrical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D8-4632-8933-0D121B4701AE}"/>
                </c:ext>
              </c:extLst>
            </c:dLbl>
            <c:dLbl>
              <c:idx val="2"/>
              <c:layout>
                <c:manualLayout>
                  <c:x val="0.19292416550583644"/>
                  <c:y val="4.2056915950368735E-2"/>
                </c:manualLayout>
              </c:layout>
              <c:tx>
                <c:rich>
                  <a:bodyPr/>
                  <a:lstStyle/>
                  <a:p>
                    <a:r>
                      <a:rPr lang="en-US" sz="1150"/>
                      <a:t>Mechanical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D8-4632-8933-0D121B4701AE}"/>
                </c:ext>
              </c:extLst>
            </c:dLbl>
            <c:dLbl>
              <c:idx val="3"/>
              <c:layout>
                <c:manualLayout>
                  <c:x val="0.10055795830036918"/>
                  <c:y val="0.12371029690278494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Misc.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D8-4632-8933-0D121B4701AE}"/>
                </c:ext>
              </c:extLst>
            </c:dLbl>
            <c:dLbl>
              <c:idx val="4"/>
              <c:layout>
                <c:manualLayout>
                  <c:x val="3.40594845098285E-2"/>
                  <c:y val="0.11010530831465505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HW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D8-4632-8933-0D121B4701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('Bill of Materials'!$F$72,'Bill of Materials'!$F$74,'Bill of Materials'!$F$76,'Bill of Materials'!$F$78,'Bill of Materials'!$F$80)</c:f>
              <c:numCache>
                <c:formatCode>"$"#,##0.00_);[Red]\("$"#,##0.00\)</c:formatCode>
                <c:ptCount val="5"/>
                <c:pt idx="0">
                  <c:v>108</c:v>
                </c:pt>
                <c:pt idx="1">
                  <c:v>292.85000000000008</c:v>
                </c:pt>
                <c:pt idx="2">
                  <c:v>155.51000000000005</c:v>
                </c:pt>
                <c:pt idx="3">
                  <c:v>131.44</c:v>
                </c:pt>
                <c:pt idx="4">
                  <c:v>66.67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D8-4632-8933-0D121B4701AE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chemeClr val="bg1"/>
    </a:solidFill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66</xdr:row>
      <xdr:rowOff>104773</xdr:rowOff>
    </xdr:from>
    <xdr:to>
      <xdr:col>3</xdr:col>
      <xdr:colOff>352425</xdr:colOff>
      <xdr:row>86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rmetric.com/metric-fasteners/sc8z-metric-hex-nut/M050020Y.html" TargetMode="External"/><Relationship Id="rId18" Type="http://schemas.openxmlformats.org/officeDocument/2006/relationships/hyperlink" Target="https://www.amazon.com/gp/product/B01CZFUOD0/ref=oh_aui_search_detailpage?ie=UTF8&amp;psc=1" TargetMode="External"/><Relationship Id="rId26" Type="http://schemas.openxmlformats.org/officeDocument/2006/relationships/hyperlink" Target="https://www.amazon.com/gp/product/B0158N171O/ref=oh_aui_search_detailpage?ie=UTF8&amp;psc=1" TargetMode="External"/><Relationship Id="rId39" Type="http://schemas.openxmlformats.org/officeDocument/2006/relationships/hyperlink" Target="http://openbuildspartstore.com/v-slot-linear-rail/" TargetMode="External"/><Relationship Id="rId21" Type="http://schemas.openxmlformats.org/officeDocument/2006/relationships/hyperlink" Target="https://www.amazon.com/gp/product/B010TZSPCA/ref=oh_aui_detailpage_o06_s00?ie=UTF8&amp;psc=1" TargetMode="External"/><Relationship Id="rId34" Type="http://schemas.openxmlformats.org/officeDocument/2006/relationships/hyperlink" Target="https://www.amazon.com/Drillpro-400mm-Lead-Screw-Printer/dp/B017AR5QBS/ref=sr_1_3?ie=UTF8&amp;qid=1485483003&amp;sr=8-3&amp;keywords=8mm+lead+Screw" TargetMode="External"/><Relationship Id="rId42" Type="http://schemas.openxmlformats.org/officeDocument/2006/relationships/hyperlink" Target="https://www.filastruder.com/products/all-metal-e3d-v6-hotend?variant=747155317" TargetMode="External"/><Relationship Id="rId47" Type="http://schemas.openxmlformats.org/officeDocument/2006/relationships/hyperlink" Target="http://www.mrmetric.com/metric-fasteners/metric-socket-screw-steel-alloy-12-9/M10098.html" TargetMode="External"/><Relationship Id="rId50" Type="http://schemas.openxmlformats.org/officeDocument/2006/relationships/hyperlink" Target="http://www.mrmetric.com/metric-fasteners/metric-socket-screw-steel-alloy-12-9/M10045.html" TargetMode="External"/><Relationship Id="rId55" Type="http://schemas.openxmlformats.org/officeDocument/2006/relationships/hyperlink" Target="http://openbuildspartstore.com/delrin-mini-v-wheel/" TargetMode="External"/><Relationship Id="rId7" Type="http://schemas.openxmlformats.org/officeDocument/2006/relationships/hyperlink" Target="http://www.mrmetric.com/metric-fasteners/metric-flat-washer-steel-zinc/M60010.html" TargetMode="External"/><Relationship Id="rId2" Type="http://schemas.openxmlformats.org/officeDocument/2006/relationships/hyperlink" Target="http://www.mrmetric.com/metric-fasteners/sc4z-metric-square-nuts/M53065.html" TargetMode="External"/><Relationship Id="rId16" Type="http://schemas.openxmlformats.org/officeDocument/2006/relationships/hyperlink" Target="https://www.amazon.com/gp/product/B01LYMNQ2L/ref=oh_aui_search_detailpage?ie=UTF8&amp;psc=1" TargetMode="External"/><Relationship Id="rId29" Type="http://schemas.openxmlformats.org/officeDocument/2006/relationships/hyperlink" Target="https://reprapchampion.com/collections/linear-motion/products/2-x-aluminum-gt2-16t-pulley-and-2m-belt-for-reprap-3d-printer-prusa-i3-mendel" TargetMode="External"/><Relationship Id="rId11" Type="http://schemas.openxmlformats.org/officeDocument/2006/relationships/hyperlink" Target="http://www.mrmetric.com/metric-fasteners/metric-flat-large-od-washer-steel-z/M60355.html" TargetMode="External"/><Relationship Id="rId24" Type="http://schemas.openxmlformats.org/officeDocument/2006/relationships/hyperlink" Target="https://reprapchampion.com/collections/stepper-motors/products/nema-17-high-torque-stepper-motor-78-oz-in-cnc-mill-router-3d-printer-prusa-i3" TargetMode="External"/><Relationship Id="rId32" Type="http://schemas.openxmlformats.org/officeDocument/2006/relationships/hyperlink" Target="https://d.docs.live.net/b2097d28970b54ac/3D%20Printer/D-Bot/D-Bot_Core-XY_3D_Printer/files/Bearings%20625ZZ" TargetMode="External"/><Relationship Id="rId37" Type="http://schemas.openxmlformats.org/officeDocument/2006/relationships/hyperlink" Target="https://www.filastruder.com/collections/e3d-spare-parts-and-accessories/products/e3d-varipower-heated-bed-pack?variant=17440206020" TargetMode="External"/><Relationship Id="rId40" Type="http://schemas.openxmlformats.org/officeDocument/2006/relationships/hyperlink" Target="http://openbuildspartstore.com/v-slot-linear-rail/" TargetMode="External"/><Relationship Id="rId45" Type="http://schemas.openxmlformats.org/officeDocument/2006/relationships/hyperlink" Target="http://www.mrmetric.com/M30838" TargetMode="External"/><Relationship Id="rId53" Type="http://schemas.openxmlformats.org/officeDocument/2006/relationships/hyperlink" Target="https://www.amazon.com/gp/product/B01CS5G8J6/ref=oh_aui_search_detailpage?ie=UTF8&amp;psc=1" TargetMode="External"/><Relationship Id="rId58" Type="http://schemas.openxmlformats.org/officeDocument/2006/relationships/hyperlink" Target="https://www.amazon.com/gp/product/B00XHFGQCQ/ref=oh_aui_detailpage_o05_s00?ie=UTF8&amp;psc=1" TargetMode="External"/><Relationship Id="rId5" Type="http://schemas.openxmlformats.org/officeDocument/2006/relationships/hyperlink" Target="http://www.mrmetric.com/metric-fasteners/metric-socket-screw-steel-alloy-12-9/M10043.html" TargetMode="External"/><Relationship Id="rId61" Type="http://schemas.openxmlformats.org/officeDocument/2006/relationships/drawing" Target="../drawings/drawing1.xml"/><Relationship Id="rId19" Type="http://schemas.openxmlformats.org/officeDocument/2006/relationships/hyperlink" Target="https://www.amazon.com/gp/product/B0018DHBAK/ref=oh_aui_detailpage_o09_s02?ie=UTF8&amp;psc=1" TargetMode="External"/><Relationship Id="rId14" Type="http://schemas.openxmlformats.org/officeDocument/2006/relationships/hyperlink" Target="http://www.mrmetric.com/metric-fasteners/metric-socket-screw-steel-alloy-12-9/M10053.html" TargetMode="External"/><Relationship Id="rId22" Type="http://schemas.openxmlformats.org/officeDocument/2006/relationships/hyperlink" Target="https://reprapchampion.com/collections/electronics/products/high-stability-ntc-thermistor-100k-with-wire-reprap-prusa-mendel-bed-or-hot-end" TargetMode="External"/><Relationship Id="rId27" Type="http://schemas.openxmlformats.org/officeDocument/2006/relationships/hyperlink" Target="https://www.amazon.com/gp/product/B0109IMRPS/ref=oh_aui_search_detailpage?ie=UTF8&amp;psc=1" TargetMode="External"/><Relationship Id="rId30" Type="http://schemas.openxmlformats.org/officeDocument/2006/relationships/hyperlink" Target="https://reprapchampion.com/collections/linear-motion/products/5-meter-6mm-width-gt2-timing-belt-for-reprap-delta-3d-printer-kossel-rostock" TargetMode="External"/><Relationship Id="rId35" Type="http://schemas.openxmlformats.org/officeDocument/2006/relationships/hyperlink" Target="https://www.amazon.com/Mercurry-F623ZZ-Miniature-Bearings-printer/dp/B01HFX12K6/ref=sr_1_1?ie=UTF8&amp;qid=1485482919&amp;sr=8-1&amp;keywords=F623ZZ+Flange+Bearing" TargetMode="External"/><Relationship Id="rId43" Type="http://schemas.openxmlformats.org/officeDocument/2006/relationships/hyperlink" Target="https://www.amazon.com/gp/product/B016D6DSBW/ref=oh_aui_search_detailpage?ie=UTF8&amp;psc=1" TargetMode="External"/><Relationship Id="rId48" Type="http://schemas.openxmlformats.org/officeDocument/2006/relationships/hyperlink" Target="https://www.amazon.com/Alloy-Steel-Socket-Screws-Black/dp/B015A36NXO/ref=sr_1_1?ie=UTF8&amp;qid=1485485271&amp;sr=8-1&amp;keywords=M5+cap+head+30mm" TargetMode="External"/><Relationship Id="rId56" Type="http://schemas.openxmlformats.org/officeDocument/2006/relationships/hyperlink" Target="http://openbuildspartstore.com/aluminum-spacers/" TargetMode="External"/><Relationship Id="rId8" Type="http://schemas.openxmlformats.org/officeDocument/2006/relationships/hyperlink" Target="http://www.mrmetric.com/metric-fasteners/sc8z-metric-hex-nut/M50013.html" TargetMode="External"/><Relationship Id="rId51" Type="http://schemas.openxmlformats.org/officeDocument/2006/relationships/hyperlink" Target="http://www.mrmetric.com/metric-fasteners/metric-socket-screw-steel-alloy-12-9/M10106.html" TargetMode="External"/><Relationship Id="rId3" Type="http://schemas.openxmlformats.org/officeDocument/2006/relationships/hyperlink" Target="http://www.mrmetric.com/Discount-Items/Discount-Metric-Nuts/M50306.html" TargetMode="External"/><Relationship Id="rId12" Type="http://schemas.openxmlformats.org/officeDocument/2006/relationships/hyperlink" Target="http://www.mrmetric.com/metric-fasteners/metric-socket-screw-steel-alloy-12-9/M10054.html" TargetMode="External"/><Relationship Id="rId17" Type="http://schemas.openxmlformats.org/officeDocument/2006/relationships/hyperlink" Target="http://amzn.to/2gijErn" TargetMode="External"/><Relationship Id="rId25" Type="http://schemas.openxmlformats.org/officeDocument/2006/relationships/hyperlink" Target="https://reprapchampion.com/collections/electronics/products/lot-3-pcs-mechanical-endstop-switch-reprap-3d-printer-prusa-mendel-ramps-1-4-cnc" TargetMode="External"/><Relationship Id="rId33" Type="http://schemas.openxmlformats.org/officeDocument/2006/relationships/hyperlink" Target="https://www.amazon.com/Mercurry-Flexible-Couplings-3D-Printer/dp/B01E9AQQFO/ref=sr_1_1?ie=UTF8&amp;qid=1484175729&amp;sr=8-1&amp;keywords=flex+coupling+5mm+8mm" TargetMode="External"/><Relationship Id="rId38" Type="http://schemas.openxmlformats.org/officeDocument/2006/relationships/hyperlink" Target="http://openbuildspartstore.com/delrin-mini-v-wheel/" TargetMode="External"/><Relationship Id="rId46" Type="http://schemas.openxmlformats.org/officeDocument/2006/relationships/hyperlink" Target="https://www.amazon.com/gp/product/B010Q29GHY/ref=oh_aui_search_detailpage?ie=UTF8&amp;psc=1" TargetMode="External"/><Relationship Id="rId59" Type="http://schemas.openxmlformats.org/officeDocument/2006/relationships/hyperlink" Target="http://www.banggood.com/100pcs-M5-Hammer-Nut-Nickel-Plated-Carbon-Steel-Nut-Aluminum-Connector-T-Fastener-Sliding-Nut-p-1048442.html?rmmds" TargetMode="External"/><Relationship Id="rId20" Type="http://schemas.openxmlformats.org/officeDocument/2006/relationships/hyperlink" Target="http://amzn.to/2g5b8Jk" TargetMode="External"/><Relationship Id="rId41" Type="http://schemas.openxmlformats.org/officeDocument/2006/relationships/hyperlink" Target="http://openbuildspartstore.com/v-slot-linear-rail/" TargetMode="External"/><Relationship Id="rId54" Type="http://schemas.openxmlformats.org/officeDocument/2006/relationships/hyperlink" Target="https://www.amazon.com/gp/product/B01G22OJZ6/ref=oh_aui_search_detailpage?ie=UTF8&amp;psc=1" TargetMode="External"/><Relationship Id="rId1" Type="http://schemas.openxmlformats.org/officeDocument/2006/relationships/hyperlink" Target="http://www.mrmetric.com/metric-fasteners/metric-flat-washer-steel-zinc/M60019.html" TargetMode="External"/><Relationship Id="rId6" Type="http://schemas.openxmlformats.org/officeDocument/2006/relationships/hyperlink" Target="http://www.mrmetric.com/metric-fasteners/metric-socket-screw-steel-alloy-12-9/M10091.html" TargetMode="External"/><Relationship Id="rId15" Type="http://schemas.openxmlformats.org/officeDocument/2006/relationships/hyperlink" Target="https://www.amazon.com/gp/product/B00X7JUCTU/ref=oh_aui_detailpage_o04_s00?ie=UTF8&amp;psc=1" TargetMode="External"/><Relationship Id="rId23" Type="http://schemas.openxmlformats.org/officeDocument/2006/relationships/hyperlink" Target="https://www.amazon.com/gp/product/B01M7V1X88/ref=oh_aui_search_detailpage?ie=UTF8&amp;psc=1" TargetMode="External"/><Relationship Id="rId28" Type="http://schemas.openxmlformats.org/officeDocument/2006/relationships/hyperlink" Target="https://www.amazon.com/dp/B01HO33RBY/ref=wl_it_dp_o_pC_S_ttl?_encoding=UTF8&amp;colid=2IARHIV6Z5G12&amp;coliid=I7AHUVVEGHG56" TargetMode="External"/><Relationship Id="rId36" Type="http://schemas.openxmlformats.org/officeDocument/2006/relationships/hyperlink" Target="https://www.amazon.com/5x10x4mm-Metal-Shielded-Bearings-MR105ZZ/dp/B00XQ9212C/ref=sr_1_1?ie=UTF8&amp;qid=1485482795&amp;sr=8-1&amp;keywords=MR105ZZ" TargetMode="External"/><Relationship Id="rId49" Type="http://schemas.openxmlformats.org/officeDocument/2006/relationships/hyperlink" Target="http://www.mrmetric.com/metric-fasteners/metric-flat-washer-steel-zinc/M60015.html" TargetMode="External"/><Relationship Id="rId57" Type="http://schemas.openxmlformats.org/officeDocument/2006/relationships/hyperlink" Target="http://openbuildspartstore.com/mini-v-wheel-precision-shim/" TargetMode="External"/><Relationship Id="rId10" Type="http://schemas.openxmlformats.org/officeDocument/2006/relationships/hyperlink" Target="http://www.mrmetric.com/Discount-Items/discounted-metric-socket-head-cap-screws/M11104.html" TargetMode="External"/><Relationship Id="rId31" Type="http://schemas.openxmlformats.org/officeDocument/2006/relationships/hyperlink" Target="https://www.amazon.com/RepRap-Champion-Filament-Printer-Makerbot/dp/B00THZK97I/ref=sr_1_3?ie=UTF8&amp;qid=1485485416&amp;sr=8-3&amp;keywords=MK8+Drive+Gear" TargetMode="External"/><Relationship Id="rId44" Type="http://schemas.openxmlformats.org/officeDocument/2006/relationships/hyperlink" Target="http://amzn.to/2fsxOoq" TargetMode="External"/><Relationship Id="rId52" Type="http://schemas.openxmlformats.org/officeDocument/2006/relationships/hyperlink" Target="https://www.amazon.com/gp/product/B00XHFGQCQ/ref=oh_aui_detailpage_o05_s00?ie=UTF8&amp;psc=1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www.mrmetric.com/metric-fasteners/metric-socket-screw-steel-alloy-12-9/M10089.html" TargetMode="External"/><Relationship Id="rId9" Type="http://schemas.openxmlformats.org/officeDocument/2006/relationships/hyperlink" Target="http://www.mrmetric.com/metric-fasteners/sc8z-metric-nylock-nuts/M50303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hingiverse.com/thing:1352320" TargetMode="External"/><Relationship Id="rId13" Type="http://schemas.openxmlformats.org/officeDocument/2006/relationships/hyperlink" Target="http://www.thingiverse.com/thing:1001065" TargetMode="External"/><Relationship Id="rId18" Type="http://schemas.openxmlformats.org/officeDocument/2006/relationships/hyperlink" Target="http://www.thingiverse.com/thing:1232213" TargetMode="External"/><Relationship Id="rId3" Type="http://schemas.openxmlformats.org/officeDocument/2006/relationships/hyperlink" Target="http://www.thingiverse.com/thing:1930200" TargetMode="External"/><Relationship Id="rId21" Type="http://schemas.openxmlformats.org/officeDocument/2006/relationships/hyperlink" Target="http://www.thingiverse.com/thing:1167746" TargetMode="External"/><Relationship Id="rId7" Type="http://schemas.openxmlformats.org/officeDocument/2006/relationships/hyperlink" Target="http://www.thingiverse.com/thing:2047732" TargetMode="External"/><Relationship Id="rId12" Type="http://schemas.openxmlformats.org/officeDocument/2006/relationships/hyperlink" Target="http://www.thingiverse.com/thing:1001065" TargetMode="External"/><Relationship Id="rId17" Type="http://schemas.openxmlformats.org/officeDocument/2006/relationships/hyperlink" Target="http://www.thingiverse.com/thing:832077" TargetMode="External"/><Relationship Id="rId2" Type="http://schemas.openxmlformats.org/officeDocument/2006/relationships/hyperlink" Target="http://www.thingiverse.com/thing:2072280" TargetMode="External"/><Relationship Id="rId16" Type="http://schemas.openxmlformats.org/officeDocument/2006/relationships/hyperlink" Target="http://www.thingiverse.com/thing:1997452" TargetMode="External"/><Relationship Id="rId20" Type="http://schemas.openxmlformats.org/officeDocument/2006/relationships/hyperlink" Target="http://www.thingiverse.com/thing:1167746" TargetMode="External"/><Relationship Id="rId1" Type="http://schemas.openxmlformats.org/officeDocument/2006/relationships/hyperlink" Target="http://www.thingiverse.com/thing:1766018" TargetMode="External"/><Relationship Id="rId6" Type="http://schemas.openxmlformats.org/officeDocument/2006/relationships/hyperlink" Target="http://www.thingiverse.com/thing:474394" TargetMode="External"/><Relationship Id="rId11" Type="http://schemas.openxmlformats.org/officeDocument/2006/relationships/hyperlink" Target="http://www.thingiverse.com/thing:2047732" TargetMode="External"/><Relationship Id="rId5" Type="http://schemas.openxmlformats.org/officeDocument/2006/relationships/hyperlink" Target="http://www.thingiverse.com/thing:1802733" TargetMode="External"/><Relationship Id="rId15" Type="http://schemas.openxmlformats.org/officeDocument/2006/relationships/hyperlink" Target="http://www.thingiverse.com/thing:2058114" TargetMode="External"/><Relationship Id="rId10" Type="http://schemas.openxmlformats.org/officeDocument/2006/relationships/hyperlink" Target="http://www.thingiverse.com/thing:2058186" TargetMode="External"/><Relationship Id="rId19" Type="http://schemas.openxmlformats.org/officeDocument/2006/relationships/hyperlink" Target="http://www.thingiverse.com/thing:1167746" TargetMode="External"/><Relationship Id="rId4" Type="http://schemas.openxmlformats.org/officeDocument/2006/relationships/hyperlink" Target="http://www.thingiverse.com/thing:1930200" TargetMode="External"/><Relationship Id="rId9" Type="http://schemas.openxmlformats.org/officeDocument/2006/relationships/hyperlink" Target="http://www.thingiverse.com/thing:1352320" TargetMode="External"/><Relationship Id="rId14" Type="http://schemas.openxmlformats.org/officeDocument/2006/relationships/hyperlink" Target="http://www.thingiverse.com/thing:195964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87"/>
  <sheetViews>
    <sheetView zoomScaleNormal="100" workbookViewId="0">
      <selection activeCell="D12" sqref="D12"/>
    </sheetView>
  </sheetViews>
  <sheetFormatPr defaultRowHeight="15" x14ac:dyDescent="0.25"/>
  <cols>
    <col min="1" max="1" width="6.42578125" style="4" customWidth="1"/>
    <col min="2" max="2" width="38" customWidth="1"/>
    <col min="3" max="3" width="20" customWidth="1"/>
    <col min="4" max="4" width="9.42578125" style="3" customWidth="1"/>
    <col min="5" max="5" width="14" bestFit="1" customWidth="1"/>
    <col min="6" max="6" width="13.5703125" bestFit="1" customWidth="1"/>
    <col min="7" max="7" width="32.42578125" customWidth="1"/>
    <col min="9" max="9" width="9.85546875" customWidth="1"/>
    <col min="12" max="12" width="9.42578125" customWidth="1"/>
  </cols>
  <sheetData>
    <row r="1" spans="1:7" s="5" customFormat="1" ht="15.75" x14ac:dyDescent="0.25">
      <c r="A1" s="6"/>
      <c r="B1" s="7" t="s">
        <v>91</v>
      </c>
      <c r="C1" s="7" t="s">
        <v>92</v>
      </c>
      <c r="D1" s="7" t="s">
        <v>4</v>
      </c>
      <c r="E1" s="7" t="s">
        <v>103</v>
      </c>
      <c r="F1" s="7" t="s">
        <v>102</v>
      </c>
      <c r="G1" s="7" t="s">
        <v>93</v>
      </c>
    </row>
    <row r="2" spans="1:7" x14ac:dyDescent="0.25">
      <c r="A2" s="74" t="s">
        <v>63</v>
      </c>
      <c r="B2" s="8" t="s">
        <v>6</v>
      </c>
      <c r="C2" s="9"/>
      <c r="D2" s="10"/>
      <c r="E2" s="11"/>
      <c r="F2" s="12"/>
      <c r="G2" s="13"/>
    </row>
    <row r="3" spans="1:7" x14ac:dyDescent="0.25">
      <c r="A3" s="74"/>
      <c r="B3" s="8" t="s">
        <v>43</v>
      </c>
      <c r="C3" s="14" t="s">
        <v>0</v>
      </c>
      <c r="D3" s="15">
        <v>2</v>
      </c>
      <c r="E3" s="16">
        <v>15</v>
      </c>
      <c r="F3" s="16">
        <f t="shared" ref="F3:F36" si="0">D3*E3</f>
        <v>30</v>
      </c>
      <c r="G3" s="17" t="s">
        <v>58</v>
      </c>
    </row>
    <row r="4" spans="1:7" x14ac:dyDescent="0.25">
      <c r="A4" s="74"/>
      <c r="B4" s="8" t="s">
        <v>44</v>
      </c>
      <c r="C4" s="14" t="s">
        <v>0</v>
      </c>
      <c r="D4" s="15">
        <v>2</v>
      </c>
      <c r="E4" s="16">
        <v>19.5</v>
      </c>
      <c r="F4" s="16">
        <f t="shared" si="0"/>
        <v>39</v>
      </c>
      <c r="G4" s="17" t="s">
        <v>58</v>
      </c>
    </row>
    <row r="5" spans="1:7" x14ac:dyDescent="0.25">
      <c r="A5" s="74"/>
      <c r="B5" s="8" t="s">
        <v>45</v>
      </c>
      <c r="C5" s="14" t="s">
        <v>0</v>
      </c>
      <c r="D5" s="15">
        <v>3</v>
      </c>
      <c r="E5" s="16">
        <v>13</v>
      </c>
      <c r="F5" s="16">
        <f t="shared" si="0"/>
        <v>39</v>
      </c>
      <c r="G5" s="17" t="s">
        <v>58</v>
      </c>
    </row>
    <row r="6" spans="1:7" ht="15" customHeight="1" x14ac:dyDescent="0.25">
      <c r="A6" s="75" t="s">
        <v>72</v>
      </c>
      <c r="B6" s="18" t="s">
        <v>96</v>
      </c>
      <c r="C6" s="14" t="s">
        <v>104</v>
      </c>
      <c r="D6" s="15">
        <v>1</v>
      </c>
      <c r="E6" s="16">
        <v>74.989999999999995</v>
      </c>
      <c r="F6" s="16">
        <v>74.989999999999995</v>
      </c>
      <c r="G6" s="20" t="s">
        <v>98</v>
      </c>
    </row>
    <row r="7" spans="1:7" x14ac:dyDescent="0.25">
      <c r="A7" s="75"/>
      <c r="B7" s="18" t="s">
        <v>99</v>
      </c>
      <c r="C7" s="14" t="s">
        <v>97</v>
      </c>
      <c r="D7" s="15">
        <v>5</v>
      </c>
      <c r="E7" s="16">
        <v>12.49</v>
      </c>
      <c r="F7" s="16">
        <f t="shared" si="0"/>
        <v>62.45</v>
      </c>
      <c r="G7" s="64" t="s">
        <v>49</v>
      </c>
    </row>
    <row r="8" spans="1:7" s="4" customFormat="1" x14ac:dyDescent="0.25">
      <c r="A8" s="75"/>
      <c r="B8" s="18" t="s">
        <v>157</v>
      </c>
      <c r="C8" s="14" t="s">
        <v>7</v>
      </c>
      <c r="D8" s="15">
        <v>1</v>
      </c>
      <c r="E8" s="16">
        <v>20.49</v>
      </c>
      <c r="F8" s="16">
        <f t="shared" si="0"/>
        <v>20.49</v>
      </c>
      <c r="G8" s="20" t="s">
        <v>158</v>
      </c>
    </row>
    <row r="9" spans="1:7" x14ac:dyDescent="0.25">
      <c r="A9" s="75"/>
      <c r="B9" s="18" t="s">
        <v>1</v>
      </c>
      <c r="C9" s="14" t="s">
        <v>100</v>
      </c>
      <c r="D9" s="15">
        <v>0</v>
      </c>
      <c r="E9" s="16">
        <v>42.99</v>
      </c>
      <c r="F9" s="16">
        <f>D9*E9</f>
        <v>0</v>
      </c>
      <c r="G9" s="20" t="s">
        <v>156</v>
      </c>
    </row>
    <row r="10" spans="1:7" s="4" customFormat="1" x14ac:dyDescent="0.25">
      <c r="A10" s="75"/>
      <c r="B10" s="18" t="s">
        <v>169</v>
      </c>
      <c r="C10" s="14" t="s">
        <v>7</v>
      </c>
      <c r="D10" s="15">
        <v>1</v>
      </c>
      <c r="E10" s="16">
        <v>13.99</v>
      </c>
      <c r="F10" s="16">
        <f>D10*E10</f>
        <v>13.99</v>
      </c>
      <c r="G10" s="20" t="s">
        <v>170</v>
      </c>
    </row>
    <row r="11" spans="1:7" x14ac:dyDescent="0.25">
      <c r="A11" s="75"/>
      <c r="B11" s="18" t="s">
        <v>2</v>
      </c>
      <c r="C11" s="14" t="s">
        <v>100</v>
      </c>
      <c r="D11" s="15">
        <v>0</v>
      </c>
      <c r="E11" s="16">
        <v>49</v>
      </c>
      <c r="F11" s="16">
        <f>D11*E11</f>
        <v>0</v>
      </c>
      <c r="G11" s="20" t="s">
        <v>59</v>
      </c>
    </row>
    <row r="12" spans="1:7" x14ac:dyDescent="0.25">
      <c r="A12" s="75"/>
      <c r="B12" s="18" t="s">
        <v>23</v>
      </c>
      <c r="C12" s="14" t="s">
        <v>7</v>
      </c>
      <c r="D12" s="15">
        <v>1</v>
      </c>
      <c r="E12" s="16">
        <v>25.9</v>
      </c>
      <c r="F12" s="16">
        <f>D12*E12</f>
        <v>25.9</v>
      </c>
      <c r="G12" s="20" t="s">
        <v>51</v>
      </c>
    </row>
    <row r="13" spans="1:7" hidden="1" x14ac:dyDescent="0.25">
      <c r="A13" s="75"/>
      <c r="B13" s="18" t="s">
        <v>81</v>
      </c>
      <c r="C13" s="14" t="s">
        <v>7</v>
      </c>
      <c r="D13" s="15">
        <v>0</v>
      </c>
      <c r="E13" s="16">
        <v>13.64</v>
      </c>
      <c r="F13" s="16">
        <f t="shared" si="0"/>
        <v>0</v>
      </c>
      <c r="G13" s="65" t="s">
        <v>60</v>
      </c>
    </row>
    <row r="14" spans="1:7" hidden="1" x14ac:dyDescent="0.25">
      <c r="A14" s="75"/>
      <c r="B14" s="18" t="s">
        <v>82</v>
      </c>
      <c r="C14" s="14" t="s">
        <v>97</v>
      </c>
      <c r="D14" s="15">
        <v>0</v>
      </c>
      <c r="E14" s="16">
        <v>2.4900000000000002</v>
      </c>
      <c r="F14" s="16">
        <f t="shared" si="0"/>
        <v>0</v>
      </c>
      <c r="G14" s="20" t="s">
        <v>83</v>
      </c>
    </row>
    <row r="15" spans="1:7" x14ac:dyDescent="0.25">
      <c r="A15" s="75"/>
      <c r="B15" s="18" t="s">
        <v>85</v>
      </c>
      <c r="C15" s="14" t="s">
        <v>97</v>
      </c>
      <c r="D15" s="15">
        <v>1</v>
      </c>
      <c r="E15" s="16">
        <v>5.49</v>
      </c>
      <c r="F15" s="16">
        <f>D15*E15</f>
        <v>5.49</v>
      </c>
      <c r="G15" s="64" t="s">
        <v>50</v>
      </c>
    </row>
    <row r="16" spans="1:7" x14ac:dyDescent="0.25">
      <c r="A16" s="75"/>
      <c r="B16" s="18" t="s">
        <v>25</v>
      </c>
      <c r="C16" s="14" t="s">
        <v>7</v>
      </c>
      <c r="D16" s="15">
        <v>1</v>
      </c>
      <c r="E16" s="16">
        <v>14.68</v>
      </c>
      <c r="F16" s="16">
        <f t="shared" si="0"/>
        <v>14.68</v>
      </c>
      <c r="G16" s="20" t="s">
        <v>160</v>
      </c>
    </row>
    <row r="17" spans="1:7" s="4" customFormat="1" x14ac:dyDescent="0.25">
      <c r="A17" s="75"/>
      <c r="B17" s="18" t="s">
        <v>161</v>
      </c>
      <c r="C17" s="14" t="s">
        <v>7</v>
      </c>
      <c r="D17" s="15">
        <v>1</v>
      </c>
      <c r="E17" s="16">
        <v>7.91</v>
      </c>
      <c r="F17" s="16">
        <f t="shared" si="0"/>
        <v>7.91</v>
      </c>
      <c r="G17" s="20" t="s">
        <v>162</v>
      </c>
    </row>
    <row r="18" spans="1:7" x14ac:dyDescent="0.25">
      <c r="A18" s="75"/>
      <c r="B18" s="18" t="s">
        <v>78</v>
      </c>
      <c r="C18" s="14" t="s">
        <v>7</v>
      </c>
      <c r="D18" s="15">
        <v>1</v>
      </c>
      <c r="E18" s="16">
        <v>14.99</v>
      </c>
      <c r="F18" s="16">
        <f t="shared" si="0"/>
        <v>14.99</v>
      </c>
      <c r="G18" s="20" t="s">
        <v>48</v>
      </c>
    </row>
    <row r="19" spans="1:7" s="4" customFormat="1" x14ac:dyDescent="0.25">
      <c r="A19" s="75"/>
      <c r="B19" s="18" t="s">
        <v>77</v>
      </c>
      <c r="C19" s="14" t="s">
        <v>7</v>
      </c>
      <c r="D19" s="15">
        <v>1</v>
      </c>
      <c r="E19" s="16">
        <v>20.99</v>
      </c>
      <c r="F19" s="16">
        <f t="shared" si="0"/>
        <v>20.99</v>
      </c>
      <c r="G19" s="64" t="s">
        <v>77</v>
      </c>
    </row>
    <row r="20" spans="1:7" s="4" customFormat="1" x14ac:dyDescent="0.25">
      <c r="A20" s="75"/>
      <c r="B20" s="18" t="s">
        <v>8</v>
      </c>
      <c r="C20" s="14" t="s">
        <v>7</v>
      </c>
      <c r="D20" s="15">
        <v>2</v>
      </c>
      <c r="E20" s="16">
        <v>4.99</v>
      </c>
      <c r="F20" s="16">
        <f t="shared" ref="F20:F27" si="1">D20*E20</f>
        <v>9.98</v>
      </c>
      <c r="G20" s="20" t="s">
        <v>42</v>
      </c>
    </row>
    <row r="21" spans="1:7" s="4" customFormat="1" x14ac:dyDescent="0.25">
      <c r="A21" s="75"/>
      <c r="B21" s="18" t="s">
        <v>164</v>
      </c>
      <c r="C21" s="14" t="s">
        <v>7</v>
      </c>
      <c r="D21" s="15">
        <v>1</v>
      </c>
      <c r="E21" s="16">
        <v>20.99</v>
      </c>
      <c r="F21" s="16">
        <f t="shared" si="1"/>
        <v>20.99</v>
      </c>
      <c r="G21" s="64" t="s">
        <v>163</v>
      </c>
    </row>
    <row r="22" spans="1:7" x14ac:dyDescent="0.25">
      <c r="A22" s="72" t="s">
        <v>71</v>
      </c>
      <c r="B22" s="21" t="s">
        <v>84</v>
      </c>
      <c r="C22" s="14" t="s">
        <v>0</v>
      </c>
      <c r="D22" s="15">
        <v>18</v>
      </c>
      <c r="E22" s="16">
        <v>1.1499999999999999</v>
      </c>
      <c r="F22" s="16">
        <f t="shared" si="1"/>
        <v>20.7</v>
      </c>
      <c r="G22" s="22" t="s">
        <v>57</v>
      </c>
    </row>
    <row r="23" spans="1:7" s="4" customFormat="1" x14ac:dyDescent="0.25">
      <c r="A23" s="72"/>
      <c r="B23" s="21" t="s">
        <v>135</v>
      </c>
      <c r="C23" s="14" t="s">
        <v>0</v>
      </c>
      <c r="D23" s="15">
        <v>18</v>
      </c>
      <c r="E23" s="16">
        <v>0.2</v>
      </c>
      <c r="F23" s="16">
        <f t="shared" si="1"/>
        <v>3.6</v>
      </c>
      <c r="G23" s="25" t="s">
        <v>167</v>
      </c>
    </row>
    <row r="24" spans="1:7" s="4" customFormat="1" x14ac:dyDescent="0.25">
      <c r="A24" s="72"/>
      <c r="B24" s="21" t="s">
        <v>165</v>
      </c>
      <c r="C24" s="14" t="s">
        <v>0</v>
      </c>
      <c r="D24" s="15">
        <v>24</v>
      </c>
      <c r="E24" s="16">
        <v>0.2</v>
      </c>
      <c r="F24" s="16">
        <f t="shared" si="1"/>
        <v>4.8000000000000007</v>
      </c>
      <c r="G24" s="25" t="s">
        <v>166</v>
      </c>
    </row>
    <row r="25" spans="1:7" x14ac:dyDescent="0.25">
      <c r="A25" s="72"/>
      <c r="B25" s="23" t="s">
        <v>106</v>
      </c>
      <c r="C25" s="14" t="s">
        <v>7</v>
      </c>
      <c r="D25" s="15">
        <v>5</v>
      </c>
      <c r="E25" s="16">
        <v>8.49</v>
      </c>
      <c r="F25" s="16">
        <f t="shared" si="1"/>
        <v>42.45</v>
      </c>
      <c r="G25" s="64" t="s">
        <v>105</v>
      </c>
    </row>
    <row r="26" spans="1:7" s="4" customFormat="1" x14ac:dyDescent="0.25">
      <c r="A26" s="72"/>
      <c r="B26" s="23" t="s">
        <v>114</v>
      </c>
      <c r="C26" s="14" t="s">
        <v>0</v>
      </c>
      <c r="D26" s="15">
        <v>0</v>
      </c>
      <c r="E26" s="16">
        <v>1</v>
      </c>
      <c r="F26" s="16">
        <f t="shared" si="1"/>
        <v>0</v>
      </c>
      <c r="G26" s="64"/>
    </row>
    <row r="27" spans="1:7" x14ac:dyDescent="0.25">
      <c r="A27" s="72"/>
      <c r="B27" s="21" t="s">
        <v>108</v>
      </c>
      <c r="C27" s="14" t="s">
        <v>7</v>
      </c>
      <c r="D27" s="15">
        <v>2</v>
      </c>
      <c r="E27" s="16">
        <v>12.22</v>
      </c>
      <c r="F27" s="16">
        <f t="shared" si="1"/>
        <v>24.44</v>
      </c>
      <c r="G27" s="25" t="s">
        <v>107</v>
      </c>
    </row>
    <row r="28" spans="1:7" x14ac:dyDescent="0.25">
      <c r="A28" s="72"/>
      <c r="B28" s="21" t="s">
        <v>24</v>
      </c>
      <c r="C28" s="14" t="s">
        <v>7</v>
      </c>
      <c r="D28" s="15">
        <v>2</v>
      </c>
      <c r="E28" s="16">
        <v>12.59</v>
      </c>
      <c r="F28" s="16">
        <f>D28*E28</f>
        <v>25.18</v>
      </c>
      <c r="G28" s="25" t="s">
        <v>56</v>
      </c>
    </row>
    <row r="29" spans="1:7" x14ac:dyDescent="0.25">
      <c r="A29" s="72"/>
      <c r="B29" s="21" t="s">
        <v>109</v>
      </c>
      <c r="C29" s="14" t="s">
        <v>7</v>
      </c>
      <c r="D29" s="15">
        <v>1</v>
      </c>
      <c r="E29" s="16">
        <v>7.99</v>
      </c>
      <c r="F29" s="16">
        <f>D29*E29</f>
        <v>7.99</v>
      </c>
      <c r="G29" s="64" t="s">
        <v>54</v>
      </c>
    </row>
    <row r="30" spans="1:7" x14ac:dyDescent="0.25">
      <c r="A30" s="72"/>
      <c r="B30" s="21" t="s">
        <v>136</v>
      </c>
      <c r="C30" s="14" t="s">
        <v>97</v>
      </c>
      <c r="D30" s="15">
        <v>2</v>
      </c>
      <c r="E30" s="16">
        <v>2.79</v>
      </c>
      <c r="F30" s="16">
        <f>E30*D30</f>
        <v>5.58</v>
      </c>
      <c r="G30" s="64" t="s">
        <v>55</v>
      </c>
    </row>
    <row r="31" spans="1:7" x14ac:dyDescent="0.25">
      <c r="A31" s="72"/>
      <c r="B31" s="21" t="s">
        <v>74</v>
      </c>
      <c r="C31" s="14" t="s">
        <v>97</v>
      </c>
      <c r="D31" s="15">
        <v>1</v>
      </c>
      <c r="E31" s="16">
        <v>8.49</v>
      </c>
      <c r="F31" s="16">
        <f t="shared" ref="F31:F33" si="2">D31*E31</f>
        <v>8.49</v>
      </c>
      <c r="G31" s="64" t="s">
        <v>53</v>
      </c>
    </row>
    <row r="32" spans="1:7" x14ac:dyDescent="0.25">
      <c r="A32" s="72"/>
      <c r="B32" s="21" t="s">
        <v>101</v>
      </c>
      <c r="C32" s="14" t="s">
        <v>97</v>
      </c>
      <c r="D32" s="15">
        <v>1</v>
      </c>
      <c r="E32" s="16">
        <v>6.29</v>
      </c>
      <c r="F32" s="16">
        <f t="shared" si="2"/>
        <v>6.29</v>
      </c>
      <c r="G32" s="25" t="s">
        <v>95</v>
      </c>
    </row>
    <row r="33" spans="1:7" x14ac:dyDescent="0.25">
      <c r="A33" s="72"/>
      <c r="B33" s="21" t="s">
        <v>111</v>
      </c>
      <c r="C33" s="14" t="s">
        <v>97</v>
      </c>
      <c r="D33" s="15">
        <v>1</v>
      </c>
      <c r="E33" s="16">
        <v>5.99</v>
      </c>
      <c r="F33" s="16">
        <f t="shared" si="2"/>
        <v>5.99</v>
      </c>
      <c r="G33" s="64" t="s">
        <v>86</v>
      </c>
    </row>
    <row r="34" spans="1:7" x14ac:dyDescent="0.25">
      <c r="A34" s="73" t="s">
        <v>73</v>
      </c>
      <c r="B34" s="26" t="s">
        <v>52</v>
      </c>
      <c r="C34" s="14" t="s">
        <v>7</v>
      </c>
      <c r="D34" s="15">
        <v>1</v>
      </c>
      <c r="E34" s="16">
        <v>7.99</v>
      </c>
      <c r="F34" s="16">
        <f t="shared" si="0"/>
        <v>7.99</v>
      </c>
      <c r="G34" s="64" t="s">
        <v>52</v>
      </c>
    </row>
    <row r="35" spans="1:7" x14ac:dyDescent="0.25">
      <c r="A35" s="73"/>
      <c r="B35" s="26" t="s">
        <v>3</v>
      </c>
      <c r="C35" s="14" t="s">
        <v>7</v>
      </c>
      <c r="D35" s="15">
        <v>1</v>
      </c>
      <c r="E35" s="16">
        <f>25.98+4.34</f>
        <v>30.32</v>
      </c>
      <c r="F35" s="16">
        <f t="shared" si="0"/>
        <v>30.32</v>
      </c>
      <c r="G35" s="64" t="s">
        <v>159</v>
      </c>
    </row>
    <row r="36" spans="1:7" x14ac:dyDescent="0.25">
      <c r="A36" s="73"/>
      <c r="B36" s="26" t="s">
        <v>172</v>
      </c>
      <c r="C36" s="14" t="s">
        <v>104</v>
      </c>
      <c r="D36" s="15">
        <v>1</v>
      </c>
      <c r="E36" s="16">
        <v>9.99</v>
      </c>
      <c r="F36" s="16">
        <f t="shared" si="0"/>
        <v>9.99</v>
      </c>
      <c r="G36" s="64" t="s">
        <v>171</v>
      </c>
    </row>
    <row r="37" spans="1:7" x14ac:dyDescent="0.25">
      <c r="A37" s="73"/>
      <c r="B37" s="26" t="s">
        <v>27</v>
      </c>
      <c r="C37" s="14" t="s">
        <v>7</v>
      </c>
      <c r="D37" s="15">
        <v>1</v>
      </c>
      <c r="E37" s="16">
        <v>5.99</v>
      </c>
      <c r="F37" s="16">
        <f t="shared" ref="F37:F42" si="3">D37*E37</f>
        <v>5.99</v>
      </c>
      <c r="G37" s="20" t="s">
        <v>28</v>
      </c>
    </row>
    <row r="38" spans="1:7" x14ac:dyDescent="0.25">
      <c r="A38" s="73"/>
      <c r="B38" s="26" t="s">
        <v>41</v>
      </c>
      <c r="C38" s="14" t="s">
        <v>7</v>
      </c>
      <c r="D38" s="15">
        <v>4</v>
      </c>
      <c r="E38" s="16">
        <v>0.5</v>
      </c>
      <c r="F38" s="70">
        <f t="shared" si="3"/>
        <v>2</v>
      </c>
      <c r="G38" s="20" t="s">
        <v>41</v>
      </c>
    </row>
    <row r="39" spans="1:7" x14ac:dyDescent="0.25">
      <c r="A39" s="73"/>
      <c r="B39" s="26" t="s">
        <v>37</v>
      </c>
      <c r="C39" s="14" t="s">
        <v>7</v>
      </c>
      <c r="D39" s="15">
        <v>1</v>
      </c>
      <c r="E39" s="16">
        <v>12.15</v>
      </c>
      <c r="F39" s="16">
        <f t="shared" si="3"/>
        <v>12.15</v>
      </c>
      <c r="G39" s="20" t="s">
        <v>46</v>
      </c>
    </row>
    <row r="40" spans="1:7" x14ac:dyDescent="0.25">
      <c r="A40" s="73"/>
      <c r="B40" s="26" t="s">
        <v>36</v>
      </c>
      <c r="C40" s="14" t="s">
        <v>7</v>
      </c>
      <c r="D40" s="15">
        <v>1</v>
      </c>
      <c r="E40" s="16">
        <v>15</v>
      </c>
      <c r="F40" s="16">
        <f t="shared" si="3"/>
        <v>15</v>
      </c>
      <c r="G40" s="20" t="s">
        <v>47</v>
      </c>
    </row>
    <row r="41" spans="1:7" x14ac:dyDescent="0.25">
      <c r="A41" s="73"/>
      <c r="B41" s="26" t="s">
        <v>113</v>
      </c>
      <c r="C41" s="14" t="s">
        <v>168</v>
      </c>
      <c r="D41" s="15">
        <v>2</v>
      </c>
      <c r="E41" s="16">
        <v>24</v>
      </c>
      <c r="F41" s="16">
        <f t="shared" si="3"/>
        <v>48</v>
      </c>
      <c r="G41" s="1"/>
    </row>
    <row r="42" spans="1:7" ht="15" customHeight="1" x14ac:dyDescent="0.25">
      <c r="A42" s="71" t="s">
        <v>61</v>
      </c>
      <c r="B42" s="28" t="s">
        <v>65</v>
      </c>
      <c r="C42" s="14" t="s">
        <v>5</v>
      </c>
      <c r="D42" s="15">
        <v>33</v>
      </c>
      <c r="E42" s="16">
        <v>7.0000000000000007E-2</v>
      </c>
      <c r="F42" s="16">
        <f t="shared" si="3"/>
        <v>2.31</v>
      </c>
      <c r="G42" s="19" t="s">
        <v>21</v>
      </c>
    </row>
    <row r="43" spans="1:7" x14ac:dyDescent="0.25">
      <c r="A43" s="71"/>
      <c r="B43" s="28" t="s">
        <v>66</v>
      </c>
      <c r="C43" s="14" t="s">
        <v>5</v>
      </c>
      <c r="D43" s="15">
        <v>9</v>
      </c>
      <c r="E43" s="16">
        <v>7.0000000000000007E-2</v>
      </c>
      <c r="F43" s="16">
        <f t="shared" ref="F43:F61" si="4">D43*E43</f>
        <v>0.63000000000000012</v>
      </c>
      <c r="G43" s="64" t="s">
        <v>26</v>
      </c>
    </row>
    <row r="44" spans="1:7" x14ac:dyDescent="0.25">
      <c r="A44" s="71"/>
      <c r="B44" s="28" t="s">
        <v>35</v>
      </c>
      <c r="C44" s="14" t="s">
        <v>5</v>
      </c>
      <c r="D44" s="15">
        <v>13</v>
      </c>
      <c r="E44" s="16">
        <v>0.11</v>
      </c>
      <c r="F44" s="16">
        <f t="shared" si="4"/>
        <v>1.43</v>
      </c>
      <c r="G44" s="19" t="s">
        <v>29</v>
      </c>
    </row>
    <row r="45" spans="1:7" x14ac:dyDescent="0.25">
      <c r="A45" s="71"/>
      <c r="B45" s="28" t="s">
        <v>67</v>
      </c>
      <c r="C45" s="14" t="s">
        <v>5</v>
      </c>
      <c r="D45" s="15">
        <v>15</v>
      </c>
      <c r="E45" s="16">
        <v>0.18</v>
      </c>
      <c r="F45" s="16">
        <f t="shared" si="4"/>
        <v>2.6999999999999997</v>
      </c>
      <c r="G45" s="19" t="s">
        <v>33</v>
      </c>
    </row>
    <row r="46" spans="1:7" x14ac:dyDescent="0.25">
      <c r="A46" s="71"/>
      <c r="B46" s="28" t="s">
        <v>16</v>
      </c>
      <c r="C46" s="14" t="s">
        <v>5</v>
      </c>
      <c r="D46" s="15">
        <v>36</v>
      </c>
      <c r="E46" s="16">
        <v>0.02</v>
      </c>
      <c r="F46" s="16">
        <f t="shared" si="4"/>
        <v>0.72</v>
      </c>
      <c r="G46" s="19" t="s">
        <v>16</v>
      </c>
    </row>
    <row r="47" spans="1:7" x14ac:dyDescent="0.25">
      <c r="A47" s="71"/>
      <c r="B47" s="28" t="s">
        <v>17</v>
      </c>
      <c r="C47" s="14" t="s">
        <v>5</v>
      </c>
      <c r="D47" s="15">
        <v>17</v>
      </c>
      <c r="E47" s="16">
        <v>0.02</v>
      </c>
      <c r="F47" s="16">
        <f t="shared" si="4"/>
        <v>0.34</v>
      </c>
      <c r="G47" s="19" t="s">
        <v>20</v>
      </c>
    </row>
    <row r="48" spans="1:7" x14ac:dyDescent="0.25">
      <c r="A48" s="71"/>
      <c r="B48" s="28" t="s">
        <v>19</v>
      </c>
      <c r="C48" s="14" t="s">
        <v>5</v>
      </c>
      <c r="D48" s="15">
        <v>82</v>
      </c>
      <c r="E48" s="16">
        <v>0.03</v>
      </c>
      <c r="F48" s="16">
        <f t="shared" si="4"/>
        <v>2.46</v>
      </c>
      <c r="G48" s="19" t="s">
        <v>19</v>
      </c>
    </row>
    <row r="49" spans="1:7" s="4" customFormat="1" x14ac:dyDescent="0.25">
      <c r="A49" s="71"/>
      <c r="B49" s="28" t="s">
        <v>87</v>
      </c>
      <c r="C49" s="14" t="s">
        <v>112</v>
      </c>
      <c r="D49" s="15">
        <v>4</v>
      </c>
      <c r="E49" s="16">
        <v>0.14000000000000001</v>
      </c>
      <c r="F49" s="16">
        <f t="shared" si="4"/>
        <v>0.56000000000000005</v>
      </c>
      <c r="G49" s="64" t="s">
        <v>89</v>
      </c>
    </row>
    <row r="50" spans="1:7" s="4" customFormat="1" x14ac:dyDescent="0.25">
      <c r="A50" s="71"/>
      <c r="B50" s="28" t="s">
        <v>88</v>
      </c>
      <c r="C50" s="14" t="s">
        <v>5</v>
      </c>
      <c r="D50" s="15">
        <v>4</v>
      </c>
      <c r="E50" s="16">
        <v>0.01</v>
      </c>
      <c r="F50" s="16">
        <f t="shared" si="4"/>
        <v>0.04</v>
      </c>
      <c r="G50" s="19" t="s">
        <v>90</v>
      </c>
    </row>
    <row r="51" spans="1:7" x14ac:dyDescent="0.25">
      <c r="A51" s="71"/>
      <c r="B51" s="28" t="s">
        <v>68</v>
      </c>
      <c r="C51" s="14" t="s">
        <v>5</v>
      </c>
      <c r="D51" s="15">
        <v>214</v>
      </c>
      <c r="E51" s="16">
        <v>0.08</v>
      </c>
      <c r="F51" s="16">
        <f t="shared" si="4"/>
        <v>17.12</v>
      </c>
      <c r="G51" s="19" t="s">
        <v>11</v>
      </c>
    </row>
    <row r="52" spans="1:7" x14ac:dyDescent="0.25">
      <c r="A52" s="71"/>
      <c r="B52" s="28" t="s">
        <v>69</v>
      </c>
      <c r="C52" s="14" t="s">
        <v>5</v>
      </c>
      <c r="D52" s="15">
        <v>1</v>
      </c>
      <c r="E52" s="16">
        <v>0.17</v>
      </c>
      <c r="F52" s="16">
        <f t="shared" si="4"/>
        <v>0.17</v>
      </c>
      <c r="G52" s="19" t="s">
        <v>22</v>
      </c>
    </row>
    <row r="53" spans="1:7" s="4" customFormat="1" x14ac:dyDescent="0.25">
      <c r="A53" s="71"/>
      <c r="B53" s="28" t="s">
        <v>79</v>
      </c>
      <c r="C53" s="14" t="s">
        <v>5</v>
      </c>
      <c r="D53" s="15">
        <v>1</v>
      </c>
      <c r="E53" s="16">
        <v>0.14000000000000001</v>
      </c>
      <c r="F53" s="16">
        <f t="shared" si="4"/>
        <v>0.14000000000000001</v>
      </c>
      <c r="G53" s="19" t="s">
        <v>80</v>
      </c>
    </row>
    <row r="54" spans="1:7" x14ac:dyDescent="0.25">
      <c r="A54" s="71"/>
      <c r="B54" s="28" t="s">
        <v>70</v>
      </c>
      <c r="C54" s="14" t="s">
        <v>5</v>
      </c>
      <c r="D54" s="15">
        <v>30</v>
      </c>
      <c r="E54" s="16">
        <v>0.2</v>
      </c>
      <c r="F54" s="16">
        <f t="shared" si="4"/>
        <v>6</v>
      </c>
      <c r="G54" s="64" t="s">
        <v>18</v>
      </c>
    </row>
    <row r="55" spans="1:7" x14ac:dyDescent="0.25">
      <c r="A55" s="71"/>
      <c r="B55" s="28" t="s">
        <v>30</v>
      </c>
      <c r="C55" s="14" t="s">
        <v>5</v>
      </c>
      <c r="D55" s="15">
        <v>1</v>
      </c>
      <c r="E55" s="16">
        <v>0.46</v>
      </c>
      <c r="F55" s="16">
        <f t="shared" si="4"/>
        <v>0.46</v>
      </c>
      <c r="G55" s="19" t="s">
        <v>31</v>
      </c>
    </row>
    <row r="56" spans="1:7" x14ac:dyDescent="0.25">
      <c r="A56" s="71"/>
      <c r="B56" s="28" t="s">
        <v>34</v>
      </c>
      <c r="C56" s="14" t="s">
        <v>5</v>
      </c>
      <c r="D56" s="15">
        <v>17</v>
      </c>
      <c r="E56" s="16">
        <v>0.03</v>
      </c>
      <c r="F56" s="16">
        <f t="shared" si="4"/>
        <v>0.51</v>
      </c>
      <c r="G56" s="19" t="s">
        <v>34</v>
      </c>
    </row>
    <row r="57" spans="1:7" x14ac:dyDescent="0.25">
      <c r="A57" s="71"/>
      <c r="B57" s="28" t="s">
        <v>15</v>
      </c>
      <c r="C57" s="14" t="s">
        <v>5</v>
      </c>
      <c r="D57" s="15">
        <v>24</v>
      </c>
      <c r="E57" s="16">
        <v>7.0000000000000007E-2</v>
      </c>
      <c r="F57" s="16">
        <f t="shared" si="4"/>
        <v>1.6800000000000002</v>
      </c>
      <c r="G57" s="19" t="s">
        <v>14</v>
      </c>
    </row>
    <row r="58" spans="1:7" x14ac:dyDescent="0.25">
      <c r="A58" s="71"/>
      <c r="B58" s="28" t="s">
        <v>13</v>
      </c>
      <c r="C58" s="14" t="s">
        <v>5</v>
      </c>
      <c r="D58" s="15">
        <v>185</v>
      </c>
      <c r="E58" s="16">
        <v>0.04</v>
      </c>
      <c r="F58" s="16">
        <f t="shared" si="4"/>
        <v>7.4</v>
      </c>
      <c r="G58" s="19" t="s">
        <v>13</v>
      </c>
    </row>
    <row r="59" spans="1:7" s="4" customFormat="1" x14ac:dyDescent="0.25">
      <c r="A59" s="71"/>
      <c r="B59" s="28" t="s">
        <v>174</v>
      </c>
      <c r="C59" s="14" t="s">
        <v>173</v>
      </c>
      <c r="D59" s="15">
        <v>3</v>
      </c>
      <c r="E59" s="16">
        <v>6.49</v>
      </c>
      <c r="F59" s="16">
        <f t="shared" si="4"/>
        <v>19.47</v>
      </c>
      <c r="G59" s="64" t="s">
        <v>175</v>
      </c>
    </row>
    <row r="60" spans="1:7" x14ac:dyDescent="0.25">
      <c r="A60" s="71"/>
      <c r="B60" s="28" t="s">
        <v>12</v>
      </c>
      <c r="C60" s="14" t="s">
        <v>5</v>
      </c>
      <c r="D60" s="15">
        <v>215</v>
      </c>
      <c r="E60" s="16">
        <v>0.01</v>
      </c>
      <c r="F60" s="16">
        <f t="shared" si="4"/>
        <v>2.15</v>
      </c>
      <c r="G60" s="19" t="s">
        <v>12</v>
      </c>
    </row>
    <row r="61" spans="1:7" x14ac:dyDescent="0.25">
      <c r="A61" s="71"/>
      <c r="B61" s="28" t="s">
        <v>32</v>
      </c>
      <c r="C61" s="14" t="s">
        <v>5</v>
      </c>
      <c r="D61" s="15">
        <v>2</v>
      </c>
      <c r="E61" s="16">
        <v>0.03</v>
      </c>
      <c r="F61" s="16">
        <f t="shared" si="4"/>
        <v>0.06</v>
      </c>
      <c r="G61" s="19" t="s">
        <v>32</v>
      </c>
    </row>
    <row r="62" spans="1:7" s="4" customFormat="1" x14ac:dyDescent="0.25">
      <c r="A62" s="71"/>
      <c r="B62" s="28" t="s">
        <v>155</v>
      </c>
      <c r="C62" s="14" t="s">
        <v>112</v>
      </c>
      <c r="D62" s="15">
        <v>2</v>
      </c>
      <c r="E62" s="16">
        <v>0.16</v>
      </c>
      <c r="F62" s="16">
        <f>E62*D62</f>
        <v>0.32</v>
      </c>
      <c r="G62" s="64" t="s">
        <v>64</v>
      </c>
    </row>
    <row r="63" spans="1:7" x14ac:dyDescent="0.25">
      <c r="A63" s="9"/>
      <c r="B63" s="9"/>
      <c r="C63" s="9"/>
      <c r="D63" s="15"/>
      <c r="E63" s="29"/>
      <c r="F63" s="30"/>
      <c r="G63" s="31"/>
    </row>
    <row r="64" spans="1:7" ht="17.25" x14ac:dyDescent="0.3">
      <c r="A64" s="9"/>
      <c r="B64" s="32" t="s">
        <v>9</v>
      </c>
      <c r="C64" s="14"/>
      <c r="D64" s="28" t="s">
        <v>94</v>
      </c>
      <c r="E64" s="28"/>
      <c r="F64" s="28"/>
      <c r="G64" s="28"/>
    </row>
    <row r="65" spans="1:7" s="1" customFormat="1" x14ac:dyDescent="0.25">
      <c r="A65" s="14"/>
      <c r="B65" s="33"/>
      <c r="C65" s="14"/>
      <c r="D65" s="15"/>
      <c r="E65" s="14"/>
      <c r="F65" s="14"/>
      <c r="G65" s="14"/>
    </row>
    <row r="66" spans="1:7" s="4" customFormat="1" x14ac:dyDescent="0.25">
      <c r="A66" s="9"/>
      <c r="B66" s="33"/>
      <c r="C66" s="9"/>
      <c r="D66" s="10"/>
      <c r="E66" s="34"/>
      <c r="F66" s="35"/>
      <c r="G66" s="9"/>
    </row>
    <row r="67" spans="1:7" x14ac:dyDescent="0.25">
      <c r="A67" s="9"/>
      <c r="B67" s="36"/>
      <c r="C67" s="9"/>
      <c r="D67" s="10"/>
      <c r="E67" s="37"/>
      <c r="F67" s="9"/>
      <c r="G67" s="9"/>
    </row>
    <row r="68" spans="1:7" s="4" customFormat="1" x14ac:dyDescent="0.25">
      <c r="A68" s="9"/>
      <c r="B68" s="36"/>
      <c r="C68" s="9"/>
      <c r="D68" s="10"/>
      <c r="E68" s="37"/>
      <c r="F68" s="9"/>
      <c r="G68" s="9"/>
    </row>
    <row r="69" spans="1:7" s="4" customFormat="1" x14ac:dyDescent="0.25">
      <c r="A69" s="9"/>
      <c r="B69" s="36"/>
      <c r="C69" s="9"/>
      <c r="D69" s="10"/>
      <c r="E69" s="37"/>
      <c r="F69" s="9"/>
      <c r="G69" s="9"/>
    </row>
    <row r="70" spans="1:7" s="4" customFormat="1" x14ac:dyDescent="0.25">
      <c r="A70" s="9"/>
      <c r="B70" s="36"/>
      <c r="C70" s="9"/>
      <c r="D70" s="10"/>
      <c r="E70" s="37"/>
      <c r="F70" s="24"/>
      <c r="G70" s="9"/>
    </row>
    <row r="71" spans="1:7" s="4" customFormat="1" ht="15.75" thickBot="1" x14ac:dyDescent="0.3">
      <c r="A71" s="9"/>
      <c r="B71" s="36"/>
      <c r="C71" s="9"/>
      <c r="D71" s="10"/>
      <c r="E71" s="37"/>
      <c r="F71" s="49" t="s">
        <v>110</v>
      </c>
      <c r="G71" s="49"/>
    </row>
    <row r="72" spans="1:7" s="4" customFormat="1" ht="15.75" x14ac:dyDescent="0.25">
      <c r="A72" s="9"/>
      <c r="B72" s="36"/>
      <c r="C72" s="9"/>
      <c r="D72" s="10"/>
      <c r="E72" s="44"/>
      <c r="F72" s="52">
        <f>SUM(F3:F5)</f>
        <v>108</v>
      </c>
      <c r="G72" s="53" t="s">
        <v>38</v>
      </c>
    </row>
    <row r="73" spans="1:7" s="4" customFormat="1" ht="15.75" x14ac:dyDescent="0.25">
      <c r="A73" s="9"/>
      <c r="B73" s="36"/>
      <c r="C73" s="9"/>
      <c r="D73" s="10"/>
      <c r="E73" s="44"/>
      <c r="F73" s="54"/>
      <c r="G73" s="55"/>
    </row>
    <row r="74" spans="1:7" ht="15.75" x14ac:dyDescent="0.25">
      <c r="A74" s="9"/>
      <c r="B74" s="36"/>
      <c r="C74" s="9"/>
      <c r="D74" s="10"/>
      <c r="E74" s="44"/>
      <c r="F74" s="56">
        <f>SUM(F6:F21)</f>
        <v>292.85000000000008</v>
      </c>
      <c r="G74" s="57" t="s">
        <v>62</v>
      </c>
    </row>
    <row r="75" spans="1:7" s="4" customFormat="1" ht="15.75" x14ac:dyDescent="0.25">
      <c r="A75" s="9"/>
      <c r="B75" s="36"/>
      <c r="C75" s="9"/>
      <c r="D75" s="10"/>
      <c r="E75" s="44"/>
      <c r="F75" s="58"/>
      <c r="G75" s="57"/>
    </row>
    <row r="76" spans="1:7" s="4" customFormat="1" ht="15.75" x14ac:dyDescent="0.25">
      <c r="A76" s="9"/>
      <c r="B76" s="36"/>
      <c r="C76" s="9"/>
      <c r="D76" s="10"/>
      <c r="E76" s="45"/>
      <c r="F76" s="59">
        <f>SUM(F22:F33)</f>
        <v>155.51000000000005</v>
      </c>
      <c r="G76" s="57" t="s">
        <v>75</v>
      </c>
    </row>
    <row r="77" spans="1:7" s="4" customFormat="1" ht="15.75" x14ac:dyDescent="0.25">
      <c r="A77" s="9"/>
      <c r="B77" s="36"/>
      <c r="C77" s="9"/>
      <c r="D77" s="10"/>
      <c r="E77" s="46"/>
      <c r="F77" s="58"/>
      <c r="G77" s="57"/>
    </row>
    <row r="78" spans="1:7" s="4" customFormat="1" ht="15.75" x14ac:dyDescent="0.25">
      <c r="A78" s="9"/>
      <c r="B78" s="36"/>
      <c r="C78" s="9"/>
      <c r="D78" s="10"/>
      <c r="E78" s="46"/>
      <c r="F78" s="60">
        <f>SUM(F34:F41)</f>
        <v>131.44</v>
      </c>
      <c r="G78" s="57" t="s">
        <v>76</v>
      </c>
    </row>
    <row r="79" spans="1:7" s="4" customFormat="1" ht="15.75" x14ac:dyDescent="0.25">
      <c r="A79" s="9"/>
      <c r="B79" s="36"/>
      <c r="C79" s="9"/>
      <c r="D79" s="10"/>
      <c r="E79" s="46"/>
      <c r="F79" s="54"/>
      <c r="G79" s="55"/>
    </row>
    <row r="80" spans="1:7" s="4" customFormat="1" ht="15.75" x14ac:dyDescent="0.25">
      <c r="A80" s="9"/>
      <c r="B80" s="36"/>
      <c r="C80" s="9"/>
      <c r="D80" s="10"/>
      <c r="E80" s="46"/>
      <c r="F80" s="61">
        <f>SUM(F42:F62)</f>
        <v>66.67</v>
      </c>
      <c r="G80" s="55" t="s">
        <v>39</v>
      </c>
    </row>
    <row r="81" spans="1:7" ht="15.75" x14ac:dyDescent="0.25">
      <c r="A81" s="9"/>
      <c r="B81" s="38"/>
      <c r="C81" s="9"/>
      <c r="D81" s="10"/>
      <c r="E81" s="47"/>
      <c r="F81" s="54"/>
      <c r="G81" s="55"/>
    </row>
    <row r="82" spans="1:7" ht="16.5" thickBot="1" x14ac:dyDescent="0.3">
      <c r="A82" s="9"/>
      <c r="B82" s="9"/>
      <c r="C82" s="9"/>
      <c r="D82" s="10"/>
      <c r="E82" s="48"/>
      <c r="F82" s="62">
        <f>SUM(F72:F80)</f>
        <v>754.47000000000014</v>
      </c>
      <c r="G82" s="63" t="s">
        <v>40</v>
      </c>
    </row>
    <row r="83" spans="1:7" ht="15.75" x14ac:dyDescent="0.25">
      <c r="A83" s="9"/>
      <c r="B83" s="39"/>
      <c r="C83" s="9"/>
      <c r="D83" s="10"/>
      <c r="E83" s="9"/>
      <c r="F83" s="50"/>
      <c r="G83" s="51"/>
    </row>
    <row r="84" spans="1:7" ht="15.75" x14ac:dyDescent="0.25">
      <c r="A84" s="9"/>
      <c r="B84" s="42"/>
      <c r="C84" s="9"/>
      <c r="D84" s="10"/>
      <c r="E84" s="27"/>
      <c r="F84" s="40"/>
      <c r="G84" s="41"/>
    </row>
    <row r="85" spans="1:7" x14ac:dyDescent="0.25">
      <c r="A85" s="9"/>
      <c r="B85" s="42"/>
      <c r="C85" s="9"/>
      <c r="D85" s="10"/>
      <c r="E85" s="27"/>
      <c r="F85" s="27"/>
      <c r="G85" s="9"/>
    </row>
    <row r="86" spans="1:7" x14ac:dyDescent="0.25">
      <c r="A86" s="9"/>
      <c r="B86" s="43"/>
      <c r="C86" s="9"/>
      <c r="D86" s="10"/>
      <c r="E86" s="27"/>
      <c r="F86" s="27"/>
      <c r="G86" s="9"/>
    </row>
    <row r="87" spans="1:7" x14ac:dyDescent="0.25">
      <c r="A87" s="9"/>
      <c r="B87" s="9"/>
      <c r="C87" s="9"/>
      <c r="D87" s="10"/>
      <c r="E87" s="27"/>
      <c r="F87" s="9"/>
      <c r="G87" s="9"/>
    </row>
  </sheetData>
  <mergeCells count="5">
    <mergeCell ref="A42:A62"/>
    <mergeCell ref="A22:A33"/>
    <mergeCell ref="A34:A41"/>
    <mergeCell ref="A2:A5"/>
    <mergeCell ref="A6:A21"/>
  </mergeCells>
  <hyperlinks>
    <hyperlink ref="G60" r:id="rId1"/>
    <hyperlink ref="G58" r:id="rId2"/>
    <hyperlink ref="G57" r:id="rId3"/>
    <hyperlink ref="G51" r:id="rId4"/>
    <hyperlink ref="G42" r:id="rId5"/>
    <hyperlink ref="G52" r:id="rId6"/>
    <hyperlink ref="G48" r:id="rId7"/>
    <hyperlink ref="G46" r:id="rId8"/>
    <hyperlink ref="G47" r:id="rId9"/>
    <hyperlink ref="G55" r:id="rId10"/>
    <hyperlink ref="G61" r:id="rId11"/>
    <hyperlink ref="G45" r:id="rId12"/>
    <hyperlink ref="G56" r:id="rId13"/>
    <hyperlink ref="G44" r:id="rId14"/>
    <hyperlink ref="G21" r:id="rId15"/>
    <hyperlink ref="G20" r:id="rId16"/>
    <hyperlink ref="G38" r:id="rId17"/>
    <hyperlink ref="G16" r:id="rId18"/>
    <hyperlink ref="G39" r:id="rId19"/>
    <hyperlink ref="G37" r:id="rId20"/>
    <hyperlink ref="G40" r:id="rId21"/>
    <hyperlink ref="G14" r:id="rId22"/>
    <hyperlink ref="G18" r:id="rId23"/>
    <hyperlink ref="G7" r:id="rId24"/>
    <hyperlink ref="G15" r:id="rId25"/>
    <hyperlink ref="G12" r:id="rId26"/>
    <hyperlink ref="G9" r:id="rId27"/>
    <hyperlink ref="G34" r:id="rId28"/>
    <hyperlink ref="G31" r:id="rId29"/>
    <hyperlink ref="G32" r:id="rId30"/>
    <hyperlink ref="G33" r:id="rId31"/>
    <hyperlink ref="G29" r:id="rId32"/>
    <hyperlink ref="G30" r:id="rId33"/>
    <hyperlink ref="G28" r:id="rId34"/>
    <hyperlink ref="G27" r:id="rId35"/>
    <hyperlink ref="G25" r:id="rId36"/>
    <hyperlink ref="G36" r:id="rId37"/>
    <hyperlink ref="G22" r:id="rId38"/>
    <hyperlink ref="G3" r:id="rId39"/>
    <hyperlink ref="G4" r:id="rId40"/>
    <hyperlink ref="G5" r:id="rId41"/>
    <hyperlink ref="G6" r:id="rId42"/>
    <hyperlink ref="G11" r:id="rId43"/>
    <hyperlink ref="G13" r:id="rId44"/>
    <hyperlink ref="G62" r:id="rId45"/>
    <hyperlink ref="G17" r:id="rId46"/>
    <hyperlink ref="G53" r:id="rId47"/>
    <hyperlink ref="G49" r:id="rId48"/>
    <hyperlink ref="G50" r:id="rId49"/>
    <hyperlink ref="G43" r:id="rId50"/>
    <hyperlink ref="G54" r:id="rId51"/>
    <hyperlink ref="G19" r:id="rId52"/>
    <hyperlink ref="G8" r:id="rId53"/>
    <hyperlink ref="G35" r:id="rId54"/>
    <hyperlink ref="G23:G24" r:id="rId55" display="Mini V Wheel"/>
    <hyperlink ref="G24" r:id="rId56"/>
    <hyperlink ref="G23" r:id="rId57"/>
    <hyperlink ref="G10" r:id="rId58"/>
    <hyperlink ref="G59" r:id="rId59"/>
  </hyperlinks>
  <printOptions horizontalCentered="1" verticalCentered="1" gridLines="1"/>
  <pageMargins left="0.2" right="0.2" top="0.2" bottom="0.2" header="0" footer="0"/>
  <pageSetup scale="44" orientation="landscape" r:id="rId60"/>
  <drawing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D2" sqref="D2"/>
    </sheetView>
  </sheetViews>
  <sheetFormatPr defaultRowHeight="15" x14ac:dyDescent="0.25"/>
  <cols>
    <col min="1" max="1" width="39.85546875" bestFit="1" customWidth="1"/>
    <col min="2" max="2" width="39.140625" style="4" bestFit="1" customWidth="1"/>
    <col min="3" max="3" width="9.7109375" style="3" bestFit="1" customWidth="1"/>
    <col min="4" max="4" width="40.5703125" style="3" bestFit="1" customWidth="1"/>
    <col min="6" max="6" width="58.7109375" bestFit="1" customWidth="1"/>
  </cols>
  <sheetData>
    <row r="1" spans="1:4" x14ac:dyDescent="0.25">
      <c r="A1" t="s">
        <v>115</v>
      </c>
      <c r="B1" s="4" t="s">
        <v>176</v>
      </c>
      <c r="C1" s="3" t="s">
        <v>116</v>
      </c>
      <c r="D1" s="3" t="s">
        <v>257</v>
      </c>
    </row>
    <row r="2" spans="1:4" s="1" customFormat="1" x14ac:dyDescent="0.25">
      <c r="A2" s="66" t="s">
        <v>117</v>
      </c>
      <c r="B2" s="66" t="s">
        <v>185</v>
      </c>
      <c r="C2" s="67">
        <v>1</v>
      </c>
      <c r="D2" s="69" t="s">
        <v>232</v>
      </c>
    </row>
    <row r="3" spans="1:4" s="1" customFormat="1" x14ac:dyDescent="0.25">
      <c r="A3" s="66" t="s">
        <v>118</v>
      </c>
      <c r="B3" s="66" t="s">
        <v>186</v>
      </c>
      <c r="C3" s="67">
        <v>1</v>
      </c>
      <c r="D3" s="69" t="s">
        <v>232</v>
      </c>
    </row>
    <row r="4" spans="1:4" s="1" customFormat="1" x14ac:dyDescent="0.25">
      <c r="A4" s="66" t="s">
        <v>119</v>
      </c>
      <c r="B4" s="66" t="s">
        <v>187</v>
      </c>
      <c r="C4" s="67">
        <v>1</v>
      </c>
      <c r="D4" s="69" t="s">
        <v>232</v>
      </c>
    </row>
    <row r="5" spans="1:4" s="1" customFormat="1" x14ac:dyDescent="0.25">
      <c r="A5" s="66" t="s">
        <v>120</v>
      </c>
      <c r="B5" s="66" t="s">
        <v>188</v>
      </c>
      <c r="C5" s="67">
        <v>1</v>
      </c>
      <c r="D5" s="69" t="s">
        <v>232</v>
      </c>
    </row>
    <row r="6" spans="1:4" s="1" customFormat="1" x14ac:dyDescent="0.25">
      <c r="A6" s="1" t="s">
        <v>121</v>
      </c>
      <c r="B6" s="66" t="s">
        <v>189</v>
      </c>
      <c r="C6" s="2">
        <v>1</v>
      </c>
      <c r="D6" s="69" t="s">
        <v>232</v>
      </c>
    </row>
    <row r="7" spans="1:4" s="1" customFormat="1" x14ac:dyDescent="0.25">
      <c r="A7" s="1" t="s">
        <v>122</v>
      </c>
      <c r="B7" s="66" t="s">
        <v>190</v>
      </c>
      <c r="C7" s="2">
        <v>1</v>
      </c>
      <c r="D7" s="69" t="s">
        <v>232</v>
      </c>
    </row>
    <row r="8" spans="1:4" s="1" customFormat="1" x14ac:dyDescent="0.25">
      <c r="A8" s="1" t="s">
        <v>123</v>
      </c>
      <c r="B8" s="1" t="s">
        <v>191</v>
      </c>
      <c r="C8" s="2">
        <v>1</v>
      </c>
      <c r="D8" s="69" t="s">
        <v>232</v>
      </c>
    </row>
    <row r="9" spans="1:4" s="1" customFormat="1" x14ac:dyDescent="0.25">
      <c r="A9" s="1" t="s">
        <v>124</v>
      </c>
      <c r="B9" s="1" t="s">
        <v>192</v>
      </c>
      <c r="C9" s="2">
        <v>1</v>
      </c>
      <c r="D9" s="69" t="s">
        <v>232</v>
      </c>
    </row>
    <row r="10" spans="1:4" s="1" customFormat="1" x14ac:dyDescent="0.25">
      <c r="A10" s="1" t="s">
        <v>137</v>
      </c>
      <c r="B10" s="66" t="s">
        <v>193</v>
      </c>
      <c r="C10" s="2">
        <v>2</v>
      </c>
      <c r="D10" s="69" t="s">
        <v>232</v>
      </c>
    </row>
    <row r="11" spans="1:4" s="1" customFormat="1" x14ac:dyDescent="0.25">
      <c r="A11" s="1" t="s">
        <v>125</v>
      </c>
      <c r="B11" s="1" t="s">
        <v>177</v>
      </c>
      <c r="C11" s="2">
        <v>1</v>
      </c>
      <c r="D11" s="69" t="s">
        <v>232</v>
      </c>
    </row>
    <row r="12" spans="1:4" s="1" customFormat="1" x14ac:dyDescent="0.25">
      <c r="A12" s="1" t="s">
        <v>126</v>
      </c>
      <c r="B12" s="1" t="s">
        <v>178</v>
      </c>
      <c r="C12" s="2">
        <v>1</v>
      </c>
      <c r="D12" s="69" t="s">
        <v>232</v>
      </c>
    </row>
    <row r="13" spans="1:4" s="1" customFormat="1" x14ac:dyDescent="0.25">
      <c r="A13" s="1" t="s">
        <v>127</v>
      </c>
      <c r="B13" s="1" t="s">
        <v>179</v>
      </c>
      <c r="C13" s="2">
        <v>1</v>
      </c>
      <c r="D13" s="69" t="s">
        <v>232</v>
      </c>
    </row>
    <row r="14" spans="1:4" s="1" customFormat="1" x14ac:dyDescent="0.25">
      <c r="A14" s="1" t="s">
        <v>10</v>
      </c>
      <c r="B14" s="1" t="s">
        <v>180</v>
      </c>
      <c r="C14" s="2">
        <v>1</v>
      </c>
      <c r="D14" s="69" t="s">
        <v>232</v>
      </c>
    </row>
    <row r="15" spans="1:4" s="1" customFormat="1" x14ac:dyDescent="0.25">
      <c r="A15" s="1" t="s">
        <v>128</v>
      </c>
      <c r="B15" s="1" t="s">
        <v>181</v>
      </c>
      <c r="C15" s="2">
        <v>2</v>
      </c>
      <c r="D15" s="69" t="s">
        <v>232</v>
      </c>
    </row>
    <row r="16" spans="1:4" s="1" customFormat="1" x14ac:dyDescent="0.25">
      <c r="A16" s="1" t="s">
        <v>129</v>
      </c>
      <c r="B16" s="1" t="s">
        <v>182</v>
      </c>
      <c r="C16" s="2">
        <v>2</v>
      </c>
      <c r="D16" s="69" t="s">
        <v>232</v>
      </c>
    </row>
    <row r="17" spans="1:4" s="1" customFormat="1" x14ac:dyDescent="0.25">
      <c r="A17" s="1" t="s">
        <v>130</v>
      </c>
      <c r="B17" s="1" t="s">
        <v>183</v>
      </c>
      <c r="C17" s="2">
        <v>2</v>
      </c>
      <c r="D17" s="69" t="s">
        <v>232</v>
      </c>
    </row>
    <row r="18" spans="1:4" s="1" customFormat="1" x14ac:dyDescent="0.25">
      <c r="A18" s="1" t="s">
        <v>131</v>
      </c>
      <c r="B18" s="1" t="s">
        <v>184</v>
      </c>
      <c r="C18" s="2">
        <v>4</v>
      </c>
      <c r="D18" s="69" t="s">
        <v>232</v>
      </c>
    </row>
    <row r="19" spans="1:4" s="1" customFormat="1" x14ac:dyDescent="0.25">
      <c r="A19" s="1" t="s">
        <v>132</v>
      </c>
      <c r="B19" s="1" t="s">
        <v>194</v>
      </c>
      <c r="C19" s="2">
        <v>10</v>
      </c>
      <c r="D19" s="69" t="s">
        <v>232</v>
      </c>
    </row>
    <row r="20" spans="1:4" s="1" customFormat="1" x14ac:dyDescent="0.25">
      <c r="A20" s="1" t="s">
        <v>133</v>
      </c>
      <c r="B20" s="1" t="s">
        <v>195</v>
      </c>
      <c r="C20" s="2">
        <v>12</v>
      </c>
      <c r="D20" s="69" t="s">
        <v>232</v>
      </c>
    </row>
    <row r="21" spans="1:4" s="1" customFormat="1" x14ac:dyDescent="0.25">
      <c r="A21" s="1" t="s">
        <v>134</v>
      </c>
      <c r="B21" s="1" t="s">
        <v>196</v>
      </c>
      <c r="C21" s="2">
        <v>1</v>
      </c>
      <c r="D21" s="69" t="s">
        <v>232</v>
      </c>
    </row>
    <row r="22" spans="1:4" s="1" customFormat="1" x14ac:dyDescent="0.25">
      <c r="A22" s="1" t="s">
        <v>154</v>
      </c>
      <c r="B22" s="1" t="s">
        <v>225</v>
      </c>
      <c r="C22" s="2">
        <v>1</v>
      </c>
      <c r="D22" s="69" t="s">
        <v>227</v>
      </c>
    </row>
    <row r="23" spans="1:4" s="1" customFormat="1" x14ac:dyDescent="0.25">
      <c r="A23" s="1" t="s">
        <v>224</v>
      </c>
      <c r="B23" s="1" t="s">
        <v>226</v>
      </c>
      <c r="C23" s="2">
        <v>1</v>
      </c>
      <c r="D23" s="69" t="s">
        <v>227</v>
      </c>
    </row>
    <row r="24" spans="1:4" s="1" customFormat="1" x14ac:dyDescent="0.25">
      <c r="A24" s="1" t="s">
        <v>229</v>
      </c>
      <c r="B24" s="1" t="s">
        <v>230</v>
      </c>
      <c r="C24" s="2">
        <v>1</v>
      </c>
      <c r="D24" s="69" t="s">
        <v>228</v>
      </c>
    </row>
    <row r="25" spans="1:4" x14ac:dyDescent="0.25">
      <c r="A25" s="1" t="s">
        <v>214</v>
      </c>
      <c r="B25" s="1" t="s">
        <v>231</v>
      </c>
      <c r="C25" s="3">
        <v>1</v>
      </c>
      <c r="D25" s="68" t="s">
        <v>213</v>
      </c>
    </row>
    <row r="26" spans="1:4" x14ac:dyDescent="0.25">
      <c r="A26" t="s">
        <v>197</v>
      </c>
      <c r="B26" s="4" t="s">
        <v>199</v>
      </c>
      <c r="C26" s="3">
        <v>1</v>
      </c>
      <c r="D26" s="68" t="s">
        <v>198</v>
      </c>
    </row>
    <row r="27" spans="1:4" x14ac:dyDescent="0.25">
      <c r="A27" t="s">
        <v>200</v>
      </c>
      <c r="B27" s="4" t="s">
        <v>202</v>
      </c>
      <c r="C27" s="3">
        <v>4</v>
      </c>
      <c r="D27" s="68" t="s">
        <v>201</v>
      </c>
    </row>
    <row r="28" spans="1:4" x14ac:dyDescent="0.25">
      <c r="A28" t="s">
        <v>203</v>
      </c>
      <c r="B28" s="4" t="s">
        <v>204</v>
      </c>
      <c r="C28" s="3">
        <v>4</v>
      </c>
      <c r="D28" s="68" t="s">
        <v>212</v>
      </c>
    </row>
    <row r="29" spans="1:4" x14ac:dyDescent="0.25">
      <c r="A29" t="s">
        <v>208</v>
      </c>
      <c r="B29" s="4" t="s">
        <v>205</v>
      </c>
      <c r="C29" s="3">
        <v>1</v>
      </c>
      <c r="D29" s="68" t="s">
        <v>211</v>
      </c>
    </row>
    <row r="30" spans="1:4" x14ac:dyDescent="0.25">
      <c r="A30" s="4" t="s">
        <v>209</v>
      </c>
      <c r="B30" s="4" t="s">
        <v>206</v>
      </c>
      <c r="C30" s="3">
        <v>1</v>
      </c>
      <c r="D30" s="68" t="s">
        <v>211</v>
      </c>
    </row>
    <row r="31" spans="1:4" x14ac:dyDescent="0.25">
      <c r="A31" t="s">
        <v>210</v>
      </c>
      <c r="B31" s="4" t="s">
        <v>207</v>
      </c>
      <c r="C31" s="3">
        <v>2</v>
      </c>
      <c r="D31" s="68" t="s">
        <v>211</v>
      </c>
    </row>
    <row r="32" spans="1:4" x14ac:dyDescent="0.25">
      <c r="A32" t="s">
        <v>220</v>
      </c>
      <c r="B32" s="4" t="s">
        <v>216</v>
      </c>
      <c r="C32" s="3">
        <v>2</v>
      </c>
      <c r="D32" s="68" t="s">
        <v>215</v>
      </c>
    </row>
    <row r="33" spans="1:4" x14ac:dyDescent="0.25">
      <c r="A33" s="4" t="s">
        <v>221</v>
      </c>
      <c r="B33" s="4" t="s">
        <v>217</v>
      </c>
      <c r="C33" s="3">
        <v>1</v>
      </c>
      <c r="D33" s="68" t="s">
        <v>215</v>
      </c>
    </row>
    <row r="34" spans="1:4" x14ac:dyDescent="0.25">
      <c r="A34" s="4" t="s">
        <v>222</v>
      </c>
      <c r="B34" s="4" t="s">
        <v>218</v>
      </c>
      <c r="C34" s="3">
        <v>1</v>
      </c>
      <c r="D34" s="68" t="s">
        <v>215</v>
      </c>
    </row>
    <row r="35" spans="1:4" x14ac:dyDescent="0.25">
      <c r="A35" s="4" t="s">
        <v>223</v>
      </c>
      <c r="B35" s="4" t="s">
        <v>219</v>
      </c>
      <c r="C35" s="3">
        <v>1</v>
      </c>
      <c r="D35" s="68" t="s">
        <v>215</v>
      </c>
    </row>
    <row r="36" spans="1:4" x14ac:dyDescent="0.25">
      <c r="A36" t="s">
        <v>233</v>
      </c>
      <c r="B36" s="4" t="s">
        <v>235</v>
      </c>
      <c r="C36" s="3">
        <v>1</v>
      </c>
      <c r="D36" s="68" t="s">
        <v>234</v>
      </c>
    </row>
    <row r="37" spans="1:4" x14ac:dyDescent="0.25">
      <c r="A37" t="s">
        <v>238</v>
      </c>
      <c r="B37" s="4" t="s">
        <v>237</v>
      </c>
      <c r="C37" s="3">
        <v>1</v>
      </c>
      <c r="D37" s="68" t="s">
        <v>236</v>
      </c>
    </row>
    <row r="38" spans="1:4" x14ac:dyDescent="0.25">
      <c r="A38" t="s">
        <v>241</v>
      </c>
      <c r="B38" s="4" t="s">
        <v>239</v>
      </c>
      <c r="C38" s="3">
        <v>4</v>
      </c>
      <c r="D38" s="68" t="s">
        <v>240</v>
      </c>
    </row>
    <row r="39" spans="1:4" x14ac:dyDescent="0.25">
      <c r="A39" t="s">
        <v>242</v>
      </c>
      <c r="B39" s="4" t="s">
        <v>244</v>
      </c>
      <c r="C39" s="3" t="s">
        <v>248</v>
      </c>
      <c r="D39" s="68" t="s">
        <v>243</v>
      </c>
    </row>
    <row r="40" spans="1:4" x14ac:dyDescent="0.25">
      <c r="A40" t="s">
        <v>246</v>
      </c>
      <c r="B40" s="4" t="s">
        <v>247</v>
      </c>
      <c r="C40" s="3" t="s">
        <v>248</v>
      </c>
      <c r="D40" s="68" t="s">
        <v>245</v>
      </c>
    </row>
    <row r="41" spans="1:4" x14ac:dyDescent="0.25">
      <c r="A41" t="s">
        <v>252</v>
      </c>
      <c r="B41" s="4" t="s">
        <v>249</v>
      </c>
      <c r="C41" s="3">
        <v>1</v>
      </c>
      <c r="D41" s="68" t="s">
        <v>255</v>
      </c>
    </row>
    <row r="42" spans="1:4" x14ac:dyDescent="0.25">
      <c r="A42" t="s">
        <v>253</v>
      </c>
      <c r="B42" s="4" t="s">
        <v>250</v>
      </c>
      <c r="C42" s="3">
        <v>1</v>
      </c>
      <c r="D42" s="68" t="s">
        <v>255</v>
      </c>
    </row>
    <row r="43" spans="1:4" x14ac:dyDescent="0.25">
      <c r="A43" t="s">
        <v>254</v>
      </c>
      <c r="B43" s="4" t="s">
        <v>251</v>
      </c>
      <c r="C43" s="3" t="s">
        <v>256</v>
      </c>
      <c r="D43" s="68" t="s">
        <v>255</v>
      </c>
    </row>
  </sheetData>
  <hyperlinks>
    <hyperlink ref="D26" r:id="rId1"/>
    <hyperlink ref="D27" r:id="rId2"/>
    <hyperlink ref="D29" r:id="rId3"/>
    <hyperlink ref="D30:D31" r:id="rId4" display="http://www.thingiverse.com/thing:1930200"/>
    <hyperlink ref="D28" r:id="rId5"/>
    <hyperlink ref="D25" r:id="rId6"/>
    <hyperlink ref="D32" r:id="rId7"/>
    <hyperlink ref="D22" r:id="rId8"/>
    <hyperlink ref="D23" r:id="rId9"/>
    <hyperlink ref="D24" r:id="rId10"/>
    <hyperlink ref="D33:D35" r:id="rId11" display="http://www.thingiverse.com/thing:2047732"/>
    <hyperlink ref="D2" r:id="rId12"/>
    <hyperlink ref="D3:D21" r:id="rId13" display="http://www.thingiverse.com/thing:1001065"/>
    <hyperlink ref="D36" r:id="rId14"/>
    <hyperlink ref="D37" r:id="rId15"/>
    <hyperlink ref="D38" r:id="rId16"/>
    <hyperlink ref="D39" r:id="rId17"/>
    <hyperlink ref="D40" r:id="rId18"/>
    <hyperlink ref="D41" r:id="rId19"/>
    <hyperlink ref="D42" r:id="rId20"/>
    <hyperlink ref="D43" r:id="rId2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F33" sqref="F33"/>
    </sheetView>
  </sheetViews>
  <sheetFormatPr defaultRowHeight="15" x14ac:dyDescent="0.25"/>
  <sheetData>
    <row r="1" spans="1:15" x14ac:dyDescent="0.25">
      <c r="A1" s="85" t="s">
        <v>148</v>
      </c>
      <c r="B1" s="85"/>
      <c r="C1" s="85" t="s">
        <v>19</v>
      </c>
      <c r="D1" s="85"/>
      <c r="E1" s="85" t="s">
        <v>16</v>
      </c>
      <c r="F1" s="85"/>
      <c r="H1" s="85" t="s">
        <v>150</v>
      </c>
      <c r="I1" s="85"/>
      <c r="J1" s="85" t="s">
        <v>90</v>
      </c>
      <c r="K1" s="85"/>
      <c r="L1" s="85" t="s">
        <v>151</v>
      </c>
      <c r="M1" s="85"/>
    </row>
    <row r="2" spans="1:15" x14ac:dyDescent="0.25">
      <c r="A2" s="85"/>
      <c r="B2" s="85"/>
      <c r="C2" s="85"/>
      <c r="D2" s="85"/>
      <c r="E2" s="85"/>
      <c r="F2" s="85"/>
      <c r="H2" s="85"/>
      <c r="I2" s="85"/>
      <c r="J2" s="85"/>
      <c r="K2" s="85"/>
      <c r="L2" s="85"/>
      <c r="M2" s="85"/>
    </row>
    <row r="3" spans="1:15" x14ac:dyDescent="0.25">
      <c r="A3" s="85" t="s">
        <v>34</v>
      </c>
      <c r="B3" s="85"/>
      <c r="C3" s="85"/>
      <c r="D3" s="85" t="s">
        <v>149</v>
      </c>
      <c r="E3" s="85"/>
      <c r="F3" s="85"/>
      <c r="H3" s="85" t="s">
        <v>152</v>
      </c>
      <c r="I3" s="85"/>
      <c r="J3" s="85"/>
      <c r="K3" s="85" t="s">
        <v>153</v>
      </c>
      <c r="L3" s="85"/>
      <c r="M3" s="85"/>
    </row>
    <row r="4" spans="1:15" x14ac:dyDescent="0.25">
      <c r="A4" s="85"/>
      <c r="B4" s="85"/>
      <c r="C4" s="85"/>
      <c r="D4" s="85"/>
      <c r="E4" s="85"/>
      <c r="F4" s="85"/>
      <c r="H4" s="85"/>
      <c r="I4" s="85"/>
      <c r="J4" s="85"/>
      <c r="K4" s="85"/>
      <c r="L4" s="85"/>
      <c r="M4" s="85"/>
    </row>
    <row r="7" spans="1:15" x14ac:dyDescent="0.25">
      <c r="A7" s="76" t="s">
        <v>143</v>
      </c>
      <c r="B7" s="82"/>
      <c r="C7" s="77"/>
      <c r="D7" s="76" t="s">
        <v>144</v>
      </c>
      <c r="E7" s="82"/>
      <c r="F7" s="77"/>
      <c r="G7" s="76" t="s">
        <v>145</v>
      </c>
      <c r="H7" s="82"/>
      <c r="I7" s="77"/>
      <c r="J7" s="76" t="s">
        <v>146</v>
      </c>
      <c r="K7" s="82"/>
      <c r="L7" s="77"/>
      <c r="M7" s="76" t="s">
        <v>147</v>
      </c>
      <c r="N7" s="82"/>
      <c r="O7" s="77"/>
    </row>
    <row r="8" spans="1:15" x14ac:dyDescent="0.25">
      <c r="A8" s="78"/>
      <c r="B8" s="83"/>
      <c r="C8" s="79"/>
      <c r="D8" s="78"/>
      <c r="E8" s="83"/>
      <c r="F8" s="79"/>
      <c r="G8" s="78"/>
      <c r="H8" s="83"/>
      <c r="I8" s="79"/>
      <c r="J8" s="78"/>
      <c r="K8" s="83"/>
      <c r="L8" s="79"/>
      <c r="M8" s="78"/>
      <c r="N8" s="83"/>
      <c r="O8" s="79"/>
    </row>
    <row r="9" spans="1:15" x14ac:dyDescent="0.25">
      <c r="A9" s="78"/>
      <c r="B9" s="83"/>
      <c r="C9" s="79"/>
      <c r="D9" s="78"/>
      <c r="E9" s="83"/>
      <c r="F9" s="79"/>
      <c r="G9" s="78"/>
      <c r="H9" s="83"/>
      <c r="I9" s="79"/>
      <c r="J9" s="78"/>
      <c r="K9" s="83"/>
      <c r="L9" s="79"/>
      <c r="M9" s="78"/>
      <c r="N9" s="83"/>
      <c r="O9" s="79"/>
    </row>
    <row r="10" spans="1:15" x14ac:dyDescent="0.25">
      <c r="A10" s="78"/>
      <c r="B10" s="83"/>
      <c r="C10" s="79"/>
      <c r="D10" s="78"/>
      <c r="E10" s="83"/>
      <c r="F10" s="79"/>
      <c r="G10" s="78"/>
      <c r="H10" s="83"/>
      <c r="I10" s="79"/>
      <c r="J10" s="78"/>
      <c r="K10" s="83"/>
      <c r="L10" s="79"/>
      <c r="M10" s="78"/>
      <c r="N10" s="83"/>
      <c r="O10" s="79"/>
    </row>
    <row r="11" spans="1:15" x14ac:dyDescent="0.25">
      <c r="A11" s="78"/>
      <c r="B11" s="83"/>
      <c r="C11" s="79"/>
      <c r="D11" s="78"/>
      <c r="E11" s="83"/>
      <c r="F11" s="79"/>
      <c r="G11" s="78"/>
      <c r="H11" s="83"/>
      <c r="I11" s="79"/>
      <c r="J11" s="78"/>
      <c r="K11" s="83"/>
      <c r="L11" s="79"/>
      <c r="M11" s="78"/>
      <c r="N11" s="83"/>
      <c r="O11" s="79"/>
    </row>
    <row r="12" spans="1:15" x14ac:dyDescent="0.25">
      <c r="A12" s="80"/>
      <c r="B12" s="84"/>
      <c r="C12" s="81"/>
      <c r="D12" s="80"/>
      <c r="E12" s="84"/>
      <c r="F12" s="81"/>
      <c r="G12" s="80"/>
      <c r="H12" s="84"/>
      <c r="I12" s="81"/>
      <c r="J12" s="80"/>
      <c r="K12" s="84"/>
      <c r="L12" s="81"/>
      <c r="M12" s="80"/>
      <c r="N12" s="84"/>
      <c r="O12" s="81"/>
    </row>
    <row r="13" spans="1:15" x14ac:dyDescent="0.25">
      <c r="A13" s="76" t="s">
        <v>142</v>
      </c>
      <c r="B13" s="82"/>
      <c r="C13" s="82"/>
      <c r="D13" s="77"/>
      <c r="E13" s="76" t="s">
        <v>141</v>
      </c>
      <c r="F13" s="82"/>
      <c r="G13" s="82"/>
      <c r="H13" s="77"/>
      <c r="I13" s="76" t="s">
        <v>140</v>
      </c>
      <c r="J13" s="82"/>
      <c r="K13" s="82"/>
      <c r="L13" s="77"/>
    </row>
    <row r="14" spans="1:15" x14ac:dyDescent="0.25">
      <c r="A14" s="78"/>
      <c r="B14" s="83"/>
      <c r="C14" s="83"/>
      <c r="D14" s="79"/>
      <c r="E14" s="78"/>
      <c r="F14" s="83"/>
      <c r="G14" s="83"/>
      <c r="H14" s="79"/>
      <c r="I14" s="78"/>
      <c r="J14" s="83"/>
      <c r="K14" s="83"/>
      <c r="L14" s="79"/>
    </row>
    <row r="15" spans="1:15" x14ac:dyDescent="0.25">
      <c r="A15" s="78"/>
      <c r="B15" s="83"/>
      <c r="C15" s="83"/>
      <c r="D15" s="79"/>
      <c r="E15" s="78"/>
      <c r="F15" s="83"/>
      <c r="G15" s="83"/>
      <c r="H15" s="79"/>
      <c r="I15" s="78"/>
      <c r="J15" s="83"/>
      <c r="K15" s="83"/>
      <c r="L15" s="79"/>
    </row>
    <row r="16" spans="1:15" x14ac:dyDescent="0.25">
      <c r="A16" s="78"/>
      <c r="B16" s="83"/>
      <c r="C16" s="83"/>
      <c r="D16" s="79"/>
      <c r="E16" s="78"/>
      <c r="F16" s="83"/>
      <c r="G16" s="83"/>
      <c r="H16" s="79"/>
      <c r="I16" s="78"/>
      <c r="J16" s="83"/>
      <c r="K16" s="83"/>
      <c r="L16" s="79"/>
    </row>
    <row r="17" spans="1:12" x14ac:dyDescent="0.25">
      <c r="A17" s="78"/>
      <c r="B17" s="83"/>
      <c r="C17" s="83"/>
      <c r="D17" s="79"/>
      <c r="E17" s="78"/>
      <c r="F17" s="83"/>
      <c r="G17" s="83"/>
      <c r="H17" s="79"/>
      <c r="I17" s="78"/>
      <c r="J17" s="83"/>
      <c r="K17" s="83"/>
      <c r="L17" s="79"/>
    </row>
    <row r="18" spans="1:12" x14ac:dyDescent="0.25">
      <c r="A18" s="78"/>
      <c r="B18" s="83"/>
      <c r="C18" s="83"/>
      <c r="D18" s="79"/>
      <c r="E18" s="78"/>
      <c r="F18" s="83"/>
      <c r="G18" s="83"/>
      <c r="H18" s="79"/>
      <c r="I18" s="78"/>
      <c r="J18" s="83"/>
      <c r="K18" s="83"/>
      <c r="L18" s="79"/>
    </row>
    <row r="19" spans="1:12" x14ac:dyDescent="0.25">
      <c r="A19" s="78"/>
      <c r="B19" s="83"/>
      <c r="C19" s="83"/>
      <c r="D19" s="79"/>
      <c r="E19" s="78"/>
      <c r="F19" s="83"/>
      <c r="G19" s="83"/>
      <c r="H19" s="79"/>
      <c r="I19" s="78"/>
      <c r="J19" s="83"/>
      <c r="K19" s="83"/>
      <c r="L19" s="79"/>
    </row>
    <row r="20" spans="1:12" x14ac:dyDescent="0.25">
      <c r="A20" s="78"/>
      <c r="B20" s="83"/>
      <c r="C20" s="83"/>
      <c r="D20" s="79"/>
      <c r="E20" s="78"/>
      <c r="F20" s="83"/>
      <c r="G20" s="83"/>
      <c r="H20" s="79"/>
      <c r="I20" s="78"/>
      <c r="J20" s="83"/>
      <c r="K20" s="83"/>
      <c r="L20" s="79"/>
    </row>
    <row r="21" spans="1:12" x14ac:dyDescent="0.25">
      <c r="A21" s="80"/>
      <c r="B21" s="84"/>
      <c r="C21" s="84"/>
      <c r="D21" s="81"/>
      <c r="E21" s="80"/>
      <c r="F21" s="84"/>
      <c r="G21" s="84"/>
      <c r="H21" s="81"/>
      <c r="I21" s="80"/>
      <c r="J21" s="84"/>
      <c r="K21" s="84"/>
      <c r="L21" s="81"/>
    </row>
    <row r="22" spans="1:12" x14ac:dyDescent="0.25">
      <c r="A22" s="76" t="s">
        <v>12</v>
      </c>
      <c r="B22" s="77"/>
      <c r="C22" s="76" t="s">
        <v>138</v>
      </c>
      <c r="D22" s="82"/>
      <c r="E22" s="82"/>
      <c r="F22" s="82"/>
      <c r="G22" s="82"/>
      <c r="H22" s="82"/>
      <c r="I22" s="82"/>
      <c r="J22" s="77"/>
      <c r="K22" s="76" t="s">
        <v>139</v>
      </c>
      <c r="L22" s="77"/>
    </row>
    <row r="23" spans="1:12" x14ac:dyDescent="0.25">
      <c r="A23" s="78"/>
      <c r="B23" s="79"/>
      <c r="C23" s="78"/>
      <c r="D23" s="83"/>
      <c r="E23" s="83"/>
      <c r="F23" s="83"/>
      <c r="G23" s="83"/>
      <c r="H23" s="83"/>
      <c r="I23" s="83"/>
      <c r="J23" s="79"/>
      <c r="K23" s="78"/>
      <c r="L23" s="79"/>
    </row>
    <row r="24" spans="1:12" x14ac:dyDescent="0.25">
      <c r="A24" s="78"/>
      <c r="B24" s="79"/>
      <c r="C24" s="78"/>
      <c r="D24" s="83"/>
      <c r="E24" s="83"/>
      <c r="F24" s="83"/>
      <c r="G24" s="83"/>
      <c r="H24" s="83"/>
      <c r="I24" s="83"/>
      <c r="J24" s="79"/>
      <c r="K24" s="78"/>
      <c r="L24" s="79"/>
    </row>
    <row r="25" spans="1:12" x14ac:dyDescent="0.25">
      <c r="A25" s="78"/>
      <c r="B25" s="79"/>
      <c r="C25" s="78"/>
      <c r="D25" s="83"/>
      <c r="E25" s="83"/>
      <c r="F25" s="83"/>
      <c r="G25" s="83"/>
      <c r="H25" s="83"/>
      <c r="I25" s="83"/>
      <c r="J25" s="79"/>
      <c r="K25" s="78"/>
      <c r="L25" s="79"/>
    </row>
    <row r="26" spans="1:12" x14ac:dyDescent="0.25">
      <c r="A26" s="78"/>
      <c r="B26" s="79"/>
      <c r="C26" s="78"/>
      <c r="D26" s="83"/>
      <c r="E26" s="83"/>
      <c r="F26" s="83"/>
      <c r="G26" s="83"/>
      <c r="H26" s="83"/>
      <c r="I26" s="83"/>
      <c r="J26" s="79"/>
      <c r="K26" s="78"/>
      <c r="L26" s="79"/>
    </row>
    <row r="27" spans="1:12" x14ac:dyDescent="0.25">
      <c r="A27" s="80"/>
      <c r="B27" s="81"/>
      <c r="C27" s="80"/>
      <c r="D27" s="84"/>
      <c r="E27" s="84"/>
      <c r="F27" s="84"/>
      <c r="G27" s="84"/>
      <c r="H27" s="84"/>
      <c r="I27" s="84"/>
      <c r="J27" s="81"/>
      <c r="K27" s="80"/>
      <c r="L27" s="81"/>
    </row>
  </sheetData>
  <mergeCells count="21">
    <mergeCell ref="J1:K2"/>
    <mergeCell ref="L1:M2"/>
    <mergeCell ref="H3:J4"/>
    <mergeCell ref="K3:M4"/>
    <mergeCell ref="A1:B2"/>
    <mergeCell ref="C1:D2"/>
    <mergeCell ref="E1:F2"/>
    <mergeCell ref="A3:C4"/>
    <mergeCell ref="D3:F4"/>
    <mergeCell ref="H1:I2"/>
    <mergeCell ref="M7:O12"/>
    <mergeCell ref="J7:L12"/>
    <mergeCell ref="G7:I12"/>
    <mergeCell ref="D7:F12"/>
    <mergeCell ref="A7:C12"/>
    <mergeCell ref="A22:B27"/>
    <mergeCell ref="K22:L27"/>
    <mergeCell ref="C22:J27"/>
    <mergeCell ref="A13:D21"/>
    <mergeCell ref="E13:H21"/>
    <mergeCell ref="I13:L2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 of Materials</vt:lpstr>
      <vt:lpstr>Printed Parts</vt:lpstr>
      <vt:lpstr>HardwareStoargeLayout</vt:lpstr>
    </vt:vector>
  </TitlesOfParts>
  <Company>ITT Exelis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Spaulding</dc:creator>
  <cp:lastModifiedBy>Sean Davis</cp:lastModifiedBy>
  <cp:lastPrinted>2017-02-13T03:02:15Z</cp:lastPrinted>
  <dcterms:created xsi:type="dcterms:W3CDTF">2015-06-23T16:32:27Z</dcterms:created>
  <dcterms:modified xsi:type="dcterms:W3CDTF">2017-03-04T23:40:05Z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86d14c9b-a348-41fc-abce-4bdb73368956</vt:lpwstr>
  </property>
  <property fmtid="{D5CDD505-2E9C-101B-9397-08002B2CF9AE}" pid="3" name="CLASSIFICATION">
    <vt:lpwstr>General</vt:lpwstr>
  </property>
</Properties>
</file>